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EAMECHFS101v.nadsusea.nads.navy.mil\NETC02$\GRLK_NSTC\NSTC_Executive_Dept\Flag Secretary\CD Drop\"/>
    </mc:Choice>
  </mc:AlternateContent>
  <bookViews>
    <workbookView xWindow="0" yWindow="420" windowWidth="28800" windowHeight="12090" tabRatio="1000"/>
  </bookViews>
  <sheets>
    <sheet name="Correspondence, File &amp; Rec Mgmt" sheetId="6" r:id="rId1"/>
    <sheet name="CPPA" sheetId="61" r:id="rId2"/>
    <sheet name="Mil Leave" sheetId="62" r:id="rId3"/>
    <sheet name="Fitreps &amp; Evals" sheetId="64" r:id="rId4"/>
    <sheet name="Directives" sheetId="65" r:id="rId5"/>
    <sheet name="ITEMPO" sheetId="66" r:id="rId6"/>
    <sheet name="Awards" sheetId="67" r:id="rId7"/>
    <sheet name="Recall &amp; Mustering" sheetId="69" r:id="rId8"/>
    <sheet name="Mil Manning " sheetId="70" r:id="rId9"/>
    <sheet name="RC Support" sheetId="71" r:id="rId10"/>
  </sheets>
  <externalReferences>
    <externalReference r:id="rId11"/>
  </externalReferences>
  <definedNames>
    <definedName name="_2">'[1]LABEL-A'!#REF!</definedName>
    <definedName name="_xlnm.Print_Area" localSheetId="6">Awards!$A$1:$G$29</definedName>
    <definedName name="_xlnm.Print_Area" localSheetId="0">'Correspondence, File &amp; Rec Mgmt'!$A$1:$F$22</definedName>
  </definedNames>
  <calcPr calcId="162913"/>
</workbook>
</file>

<file path=xl/calcChain.xml><?xml version="1.0" encoding="utf-8"?>
<calcChain xmlns="http://schemas.openxmlformats.org/spreadsheetml/2006/main">
  <c r="B10" i="64" l="1"/>
  <c r="B11" i="64" s="1"/>
  <c r="B15" i="6"/>
  <c r="B16" i="6" s="1"/>
  <c r="B17" i="6" s="1"/>
  <c r="B18" i="6" s="1"/>
  <c r="B19" i="6" s="1"/>
  <c r="B20" i="6" s="1"/>
  <c r="B21" i="6" s="1"/>
  <c r="B22" i="6" s="1"/>
  <c r="B10" i="65"/>
  <c r="B11" i="65" s="1"/>
  <c r="B5" i="67"/>
  <c r="B6" i="67" s="1"/>
  <c r="B7" i="67" s="1"/>
  <c r="B8" i="67" s="1"/>
  <c r="B9" i="67" s="1"/>
  <c r="B10" i="67" s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4" i="67"/>
  <c r="K8" i="61"/>
  <c r="I8" i="61"/>
  <c r="H8" i="61"/>
  <c r="K7" i="61"/>
  <c r="I7" i="61"/>
  <c r="H7" i="61"/>
  <c r="J7" i="61" s="1"/>
  <c r="J8" i="61" l="1"/>
  <c r="L8" i="61"/>
  <c r="L7" i="61"/>
  <c r="K9" i="65"/>
  <c r="I9" i="65"/>
  <c r="K11" i="64"/>
  <c r="I11" i="64"/>
  <c r="K20" i="67"/>
  <c r="I20" i="67"/>
  <c r="K6" i="61"/>
  <c r="I6" i="61"/>
  <c r="K6" i="66"/>
  <c r="I6" i="66"/>
  <c r="B3" i="66"/>
  <c r="B4" i="66" s="1"/>
  <c r="B5" i="66" l="1"/>
  <c r="B6" i="66" s="1"/>
  <c r="H6" i="66"/>
  <c r="J6" i="66" s="1"/>
  <c r="L6" i="66" s="1"/>
  <c r="K22" i="6" l="1"/>
  <c r="I22" i="6"/>
  <c r="B5" i="6" l="1"/>
  <c r="B6" i="6" l="1"/>
  <c r="B8" i="6" l="1"/>
  <c r="B9" i="6" l="1"/>
  <c r="B10" i="6" s="1"/>
  <c r="B4" i="65" l="1"/>
  <c r="B5" i="65" s="1"/>
  <c r="B6" i="65" s="1"/>
  <c r="B7" i="65" s="1"/>
  <c r="B8" i="65" s="1"/>
  <c r="B9" i="65" s="1"/>
  <c r="H9" i="65" l="1"/>
  <c r="J9" i="65" s="1"/>
  <c r="L9" i="65" s="1"/>
  <c r="B4" i="64" l="1"/>
  <c r="B5" i="64" s="1"/>
  <c r="B6" i="64" s="1"/>
  <c r="B7" i="64" s="1"/>
  <c r="B8" i="64" s="1"/>
  <c r="B9" i="64" s="1"/>
  <c r="H11" i="64" l="1"/>
  <c r="J11" i="64" s="1"/>
  <c r="L11" i="64" s="1"/>
  <c r="H20" i="67" l="1"/>
  <c r="J20" i="67" s="1"/>
  <c r="L20" i="67" s="1"/>
  <c r="H6" i="61" l="1"/>
  <c r="J6" i="61" s="1"/>
  <c r="L6" i="61" s="1"/>
  <c r="B6" i="62" l="1"/>
  <c r="H22" i="6" l="1"/>
  <c r="J22" i="6" s="1"/>
  <c r="L22" i="6" l="1"/>
</calcChain>
</file>

<file path=xl/sharedStrings.xml><?xml version="1.0" encoding="utf-8"?>
<sst xmlns="http://schemas.openxmlformats.org/spreadsheetml/2006/main" count="179" uniqueCount="123">
  <si>
    <t>Are all AT's, ADT's, ADSW, Mobilizations, PRC's entered into ITEMPO?</t>
  </si>
  <si>
    <t>Are all start and stop transactions verified?</t>
  </si>
  <si>
    <t>Are reports reviewed monthly for errors or omissions?</t>
  </si>
  <si>
    <t>N/A</t>
  </si>
  <si>
    <t>Does unit have all required current references for this section?</t>
  </si>
  <si>
    <t>ITEM #</t>
  </si>
  <si>
    <t>Yes</t>
  </si>
  <si>
    <t>No</t>
  </si>
  <si>
    <t>Is action correspondence tracked and submitted timely?  Given a due date to comply with action date and controlled/monitored in order to respond in a timely manner?</t>
  </si>
  <si>
    <t>Does the unit have access to ITEMPO Reporting on BUPERS Online?</t>
  </si>
  <si>
    <t>SECTION 1.  Correspondence</t>
  </si>
  <si>
    <t>Does command have a serial file?</t>
  </si>
  <si>
    <t>Is outgoing correspondence being controlled/monitored?</t>
  </si>
  <si>
    <t>Are general administration files maintained per Standard Subject Identification Code Instruction?</t>
  </si>
  <si>
    <t xml:space="preserve">Are Command Correspondence files retained for two years? </t>
  </si>
  <si>
    <t>Are command directives being reviewed prior to publication to ensure compliance with references?</t>
  </si>
  <si>
    <t xml:space="preserve">Is the unit's 5215 Notice kept current, reflection changes, revisions and deletions to the command's directives?  It is less than 12 months old?   </t>
  </si>
  <si>
    <t>Is there a current 5216 distribution notice and is it current within the past 12 months?</t>
  </si>
  <si>
    <t>Are case files properly maintained per references?</t>
  </si>
  <si>
    <t>Are Fitness Reports submitted in the correct format/timely manner per reference?</t>
  </si>
  <si>
    <t>Have all members received a mid-term counseling?</t>
  </si>
  <si>
    <t xml:space="preserve">Does the unit have an awards instruction and awards board?  </t>
  </si>
  <si>
    <t>Is OPNAV 1650/3 form properly filled out?</t>
  </si>
  <si>
    <t>Are previous personal decorations and period recognized copied from NDAWS to the form?</t>
  </si>
  <si>
    <t>Are all required signature and date blocks signed and dated?</t>
  </si>
  <si>
    <t xml:space="preserve">Are previous personal decorations and period recognized verified via NDAWS?  </t>
  </si>
  <si>
    <t>Is the service for all Navy personnel “UNITED STATES NAVY” on the certificate/citation?</t>
  </si>
  <si>
    <t>Does the date in “Date Approved” block match the date on the certificate/citation?</t>
  </si>
  <si>
    <t>Is the award that’s been considered but not recommended for approval being forwarded via the remaining chain of command to the appropriate awarding authority?</t>
  </si>
  <si>
    <t>Are copies of mid-tour awards forwarded with the recommendation?</t>
  </si>
  <si>
    <t>Is an adequate control system in use within the command for processing of awards and tracking awards recommended to higher authority?</t>
  </si>
  <si>
    <t xml:space="preserve">Is there a system in place to ensure that approved awards are entered into NDAWS?  Verify all approved awards in NDAWS for the past 12 months.  Requires a 100% match unless the approved award was signed within the past 30 days. </t>
  </si>
  <si>
    <t>Marine Corps Personnel - Is a copy of the approved OPNAV 1650/3, including the SOA, and signed award citation that’s awarded to Marine Corps personnel assigned to a Navy command forwarded to the CMC (MMMA) for recording and entry into the Marine’s official military record?</t>
  </si>
  <si>
    <t>Is the Plan of the Day/Week/Month published per reference?</t>
  </si>
  <si>
    <t>Are "By direction" personnel identified on the command's 5420 Notice or Letter of Designation?</t>
  </si>
  <si>
    <t>Does command leave policy define "immediate geographic area of duty station"?</t>
  </si>
  <si>
    <t>Does command leave policy define "check out and in (on/off) leave"?</t>
  </si>
  <si>
    <t>Is monthly leave listing verified each month?</t>
  </si>
  <si>
    <t>Does command have a published organization chart? (provide copy)</t>
  </si>
  <si>
    <t xml:space="preserve">Are "Welcome Aboard" packages sent to newly reporting members? </t>
  </si>
  <si>
    <t>Does command send out a Naval Message to newly reporting active duty members?</t>
  </si>
  <si>
    <t>Does command employ an effective Sponsor Program per reference?</t>
  </si>
  <si>
    <t>Is there a formal check-in procedure for newly reporting personnel?</t>
  </si>
  <si>
    <t>Is POM an effective medium for disseminating information to all members?</t>
  </si>
  <si>
    <t>Does Block #20 (physical readiness) for FITREPS/EVALS indicate status of the last PRT results and do they match PRIMS?  (Verify minimum of 30% of each pay grade)</t>
  </si>
  <si>
    <t>Is there a tracking system in place to ensure Departments know when Mid-Term Counseling/FITREPS/EVALS are due? (i.e.., Recurring Reports Notice etc.)</t>
  </si>
  <si>
    <t>PART A - ADMINISTRATION</t>
  </si>
  <si>
    <t>Ref:  (a) U.S. Navy Regulations, Chapter 8
Ref:  (b) Uniform Code of Military Justice, Article 86   
Ref:  (c) MILPERSMAN 1050-010                                                                                                                                                     
Ref:  (e) MILPERSMAN 1050-280</t>
  </si>
  <si>
    <t>Is there written policy and procedures for mustering military personnel?</t>
  </si>
  <si>
    <t>Are daily musters being taken in accordance with their stipulated policy?</t>
  </si>
  <si>
    <t>Are any anomolies (e.g. Unauthorized Absences) being brought to the attention of the proper authority?</t>
  </si>
  <si>
    <t>Are all personnel being accounted for in NFAAS as directed?</t>
  </si>
  <si>
    <t xml:space="preserve">Military Manning </t>
  </si>
  <si>
    <t>Reserve Support</t>
  </si>
  <si>
    <t>ADSW</t>
  </si>
  <si>
    <t xml:space="preserve">Ref:  (a) SPAWARINST 
</t>
  </si>
  <si>
    <t>Is support being provided to the local drilling unit(s) iaw reference (a)?</t>
  </si>
  <si>
    <t>Does the command have an Activity Manning Manager?</t>
  </si>
  <si>
    <t>Does the Activity Manning Manager have access to CMS-ID?</t>
  </si>
  <si>
    <t>Does the Activity Manning Manager have the appropriate level of BBD access?</t>
  </si>
  <si>
    <t>Does the Activity Manning Manager monitor Propsective Loss/Gains and Tentative Gains?</t>
  </si>
  <si>
    <t>Are all military billets assigned to appropriate billet sequencing codes(BSC)?</t>
  </si>
  <si>
    <t>Ref:  (a) COMFLTFORCOM/COMNAVPERSCOMINST 1300.1A
Ref:  (b) BUPERSINST 1080.54 Enlisted Distribution and Verification Process</t>
  </si>
  <si>
    <t>Does the Activity Manning Manager have a designation letter?</t>
  </si>
  <si>
    <t>Does AMM have Placement Coordinator contact information?</t>
  </si>
  <si>
    <t>Does AMM have BSO/TYCOM contact information?</t>
  </si>
  <si>
    <t>Does the command have an ADSW coordinator?</t>
  </si>
  <si>
    <t>Is the ADSW coordinator designated in writing?</t>
  </si>
  <si>
    <t>Does the ADSW coordinator have a tracker of all ADSW personnel?</t>
  </si>
  <si>
    <t>Does all ADSW personnel have a statement of understanding on file?</t>
  </si>
  <si>
    <t>Ref:  (a) OPNAVINST 1001.20C  (b) SPAWARINST 1100.1B</t>
  </si>
  <si>
    <t>Are Requirement Information Sheet (RIS) on file?</t>
  </si>
  <si>
    <t>Are By Name Request (BNR) on file?</t>
  </si>
  <si>
    <t>Are all ADSW requirement submitted on time per the instruction?</t>
  </si>
  <si>
    <t>Do all PSD transactions flow through the command CPC?</t>
  </si>
  <si>
    <t xml:space="preserve">Is an effective feedback system established to ensure that required action submitted to PSD has been completed?  </t>
  </si>
  <si>
    <t>X</t>
  </si>
  <si>
    <t xml:space="preserve"> </t>
  </si>
  <si>
    <t>(Yes.  As reserve personnel arrive for AT, command prepares TOPS events to ensure pay &amp; entitlements are started)</t>
  </si>
  <si>
    <t xml:space="preserve">Ref:  (a) OPNAV M-5215.1
Ref:  (b) OPNAVINST 5215.17A                                                                                                                                                                   </t>
  </si>
  <si>
    <t>Is there an annual review system being utilized; OPNAV 5215/40?</t>
  </si>
  <si>
    <t>Are cancelled directives identifed IAW reference (a), pages 1-5 and/or 1-6?</t>
  </si>
  <si>
    <t>Is there a directives website, sharepoint, sharefolder, etc., that personnel can access?</t>
  </si>
  <si>
    <t xml:space="preserve">Has a Command Pay and Personnel Administrator (CPPA) been designated in writing and have TOPS access?  </t>
  </si>
  <si>
    <t xml:space="preserve">Ref:  (a) SECNAVINST 5216.5(series)
Ref:  (b) OPNAVINST 3120.32(series)     
Ref:  (c) MILPERSMAN 1050 (series)                                                                                                                      </t>
  </si>
  <si>
    <t>Does the command have a leave policy signed by the CO?</t>
  </si>
  <si>
    <t>Does each CPPA hold the required NEC IAW PPIB 17-10 (A16A; formerly 95AD)?</t>
  </si>
  <si>
    <t>Ref:  (a) BUPERSINST 1610.10E</t>
  </si>
  <si>
    <t>Are copies of summary sheets on file for all EVAL/FITREPS?</t>
  </si>
  <si>
    <t>Are EVALS/FITREPS submitted in the correct format/timely manner per reference?</t>
  </si>
  <si>
    <t>How are rejection letters handled and disseminated?</t>
  </si>
  <si>
    <t>Are copies of all EVAL/FITREPS on file for the Reporting Senior (5 years)?</t>
  </si>
  <si>
    <t>Are special screenings recertified 5 days prior to transfer?</t>
  </si>
  <si>
    <t>Are overseas screenings monitored in BOL?</t>
  </si>
  <si>
    <t>Ref:  (a) SECNAV M-1650.1
Ref:  (b) NSTCINST 1650.2D</t>
  </si>
  <si>
    <t>Is the current Personal Award Recommendation, OPNAV 1650/3 v3 form being used?</t>
  </si>
  <si>
    <t>Do Award reps have access to BOL - NDAWS?</t>
  </si>
  <si>
    <t>Is there an awards tracker to prevent delays in submissions?</t>
  </si>
  <si>
    <t>What is the command policy if an award is submitted late for processing?</t>
  </si>
  <si>
    <t>-Block 6:  DoD ID vice SSN</t>
  </si>
  <si>
    <t>-Block 14:  Primary warfare device only</t>
  </si>
  <si>
    <t>-Block 19:  Correct date format in chronological order</t>
  </si>
  <si>
    <t>-Block 30:  Digital signature (submitting via BOL)</t>
  </si>
  <si>
    <t xml:space="preserve">-Citations:  Opening and closing statements </t>
  </si>
  <si>
    <t>Submission timeline for FLOCs?</t>
  </si>
  <si>
    <t>-Block 32:  Signature line - MILTON J. SANDS III, RDML, USN, COMMANDER</t>
  </si>
  <si>
    <t>Do the citations meet proper format requirements IAW reference(a)?</t>
  </si>
  <si>
    <t xml:space="preserve">Ref:  (a) SECNAVINST M-5216.5
                                                                                                                                             </t>
  </si>
  <si>
    <t>Is outgoing correspondence prepared per the Navy Correspondence Manual?</t>
  </si>
  <si>
    <t>Are financial "By direction" letters signed correctly?</t>
  </si>
  <si>
    <t>Does your organization have a current Standard Organization and Regulations Manual (SORM)?</t>
  </si>
  <si>
    <t>Is there a current 5420 Collateral Duties notice and is it current within the past 6 months?</t>
  </si>
  <si>
    <t xml:space="preserve">Ref:  (a) OPNAVINST 3120.32D CH-1
Ref:  (b) OPNAVINST 1740.3D  
Ref:  (c) MILPERSMAN                                                                                                              </t>
  </si>
  <si>
    <t>Does the command have a permanent record of all awards processed, including OPNAV 1650/3, a signed copy of the citation, supporting documents, and related correspondence?</t>
  </si>
  <si>
    <t>SECTION 2. Tasks and Functions</t>
  </si>
  <si>
    <t>SECTION 3.  CPPA Duties</t>
  </si>
  <si>
    <t>SECTION 4. Military Leave</t>
  </si>
  <si>
    <t>SECTION 5.  EVALS &amp; FITREPS</t>
  </si>
  <si>
    <t>SECTION 6.  Directives Management</t>
  </si>
  <si>
    <t>SECTION 7.  ITEMPO</t>
  </si>
  <si>
    <t>SECTION 8. Awards and Decorations</t>
  </si>
  <si>
    <t xml:space="preserve">Ref:  (a) CPPA Handbook                                                                                                                                                                       Ref:  (b) MILPERSMAN 1000-21
Ref:  (c) SOPs (MyNavyHR Site) </t>
  </si>
  <si>
    <t>Do E-5 and E-6 personnel have Post Summary Group Averages (PSGA) annotated in Block #43?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</si>
</sst>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indexed="9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23" borderId="8" applyNumberFormat="0" applyFont="0" applyAlignment="0" applyProtection="0"/>
    <xf numFmtId="0" fontId="25" fillId="20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29" fillId="0" borderId="0"/>
    <xf numFmtId="0" fontId="3" fillId="0" borderId="0"/>
    <xf numFmtId="0" fontId="5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8" fillId="0" borderId="12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0" fillId="24" borderId="12" xfId="0" applyFont="1" applyFill="1" applyBorder="1" applyAlignment="1">
      <alignment vertical="center"/>
    </xf>
    <xf numFmtId="0" fontId="11" fillId="25" borderId="22" xfId="0" applyFont="1" applyFill="1" applyBorder="1" applyAlignment="1" applyProtection="1">
      <alignment horizontal="center" vertical="center"/>
      <protection locked="0"/>
    </xf>
    <xf numFmtId="49" fontId="7" fillId="0" borderId="7" xfId="38" applyNumberFormat="1" applyFont="1" applyFill="1" applyBorder="1" applyAlignment="1">
      <alignment vertical="center" wrapText="1"/>
    </xf>
    <xf numFmtId="49" fontId="7" fillId="0" borderId="22" xfId="38" applyNumberFormat="1" applyFont="1" applyFill="1" applyBorder="1" applyAlignment="1">
      <alignment vertical="center" wrapText="1"/>
    </xf>
    <xf numFmtId="0" fontId="6" fillId="0" borderId="22" xfId="38" applyFont="1" applyBorder="1" applyAlignment="1">
      <alignment horizontal="left" vertical="justify" wrapText="1"/>
    </xf>
    <xf numFmtId="0" fontId="6" fillId="0" borderId="17" xfId="38" applyFont="1" applyBorder="1" applyAlignment="1">
      <alignment horizontal="left" vertical="top" wrapText="1"/>
    </xf>
    <xf numFmtId="0" fontId="7" fillId="0" borderId="7" xfId="0" applyFont="1" applyBorder="1" applyAlignment="1">
      <alignment wrapText="1"/>
    </xf>
    <xf numFmtId="0" fontId="0" fillId="0" borderId="7" xfId="0" applyBorder="1"/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24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7" fillId="0" borderId="25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/>
    <xf numFmtId="0" fontId="34" fillId="0" borderId="14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4" fillId="0" borderId="17" xfId="38" applyFont="1" applyBorder="1" applyAlignment="1">
      <alignment horizontal="left" vertical="top" wrapText="1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vertical="center"/>
    </xf>
    <xf numFmtId="0" fontId="34" fillId="24" borderId="19" xfId="0" applyFont="1" applyFill="1" applyBorder="1" applyAlignment="1">
      <alignment horizontal="center" vertical="center"/>
    </xf>
    <xf numFmtId="0" fontId="34" fillId="0" borderId="22" xfId="38" applyFont="1" applyBorder="1" applyAlignment="1">
      <alignment horizontal="left" vertical="justify" wrapText="1"/>
    </xf>
    <xf numFmtId="0" fontId="33" fillId="24" borderId="19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49" fontId="33" fillId="0" borderId="7" xfId="38" applyNumberFormat="1" applyFont="1" applyBorder="1" applyAlignment="1">
      <alignment vertical="center" wrapText="1"/>
    </xf>
    <xf numFmtId="0" fontId="35" fillId="25" borderId="22" xfId="0" applyFont="1" applyFill="1" applyBorder="1" applyAlignment="1" applyProtection="1">
      <alignment horizontal="center" vertical="center"/>
      <protection locked="0"/>
    </xf>
    <xf numFmtId="0" fontId="36" fillId="25" borderId="22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vertical="center"/>
    </xf>
    <xf numFmtId="0" fontId="34" fillId="0" borderId="11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5" fillId="25" borderId="7" xfId="0" applyFont="1" applyFill="1" applyBorder="1" applyAlignment="1" applyProtection="1">
      <alignment horizontal="center" vertical="center"/>
      <protection locked="0"/>
    </xf>
    <xf numFmtId="0" fontId="36" fillId="25" borderId="7" xfId="0" applyFont="1" applyFill="1" applyBorder="1" applyAlignment="1" applyProtection="1">
      <alignment horizontal="center" vertical="center"/>
      <protection locked="0"/>
    </xf>
    <xf numFmtId="49" fontId="33" fillId="0" borderId="7" xfId="38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vertical="center"/>
    </xf>
    <xf numFmtId="0" fontId="33" fillId="24" borderId="0" xfId="0" applyFont="1" applyFill="1"/>
    <xf numFmtId="0" fontId="34" fillId="0" borderId="17" xfId="38" applyFont="1" applyBorder="1" applyAlignment="1">
      <alignment horizontal="left" vertical="center" wrapText="1"/>
    </xf>
    <xf numFmtId="49" fontId="33" fillId="0" borderId="7" xfId="38" applyNumberFormat="1" applyFont="1" applyBorder="1" applyAlignment="1">
      <alignment vertical="center" wrapText="1" shrinkToFit="1"/>
    </xf>
    <xf numFmtId="0" fontId="33" fillId="0" borderId="0" xfId="0" applyFont="1" applyFill="1"/>
    <xf numFmtId="49" fontId="33" fillId="0" borderId="7" xfId="38" applyNumberFormat="1" applyFont="1" applyFill="1" applyBorder="1" applyAlignment="1">
      <alignment vertical="top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49" fontId="33" fillId="0" borderId="24" xfId="38" applyNumberFormat="1" applyFont="1" applyFill="1" applyBorder="1" applyAlignment="1">
      <alignment vertical="center" wrapText="1"/>
    </xf>
    <xf numFmtId="0" fontId="34" fillId="0" borderId="22" xfId="38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24" borderId="21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vertical="center"/>
    </xf>
    <xf numFmtId="0" fontId="34" fillId="24" borderId="15" xfId="0" applyFont="1" applyFill="1" applyBorder="1" applyAlignment="1">
      <alignment horizontal="center" vertical="center"/>
    </xf>
    <xf numFmtId="49" fontId="33" fillId="0" borderId="22" xfId="38" applyNumberFormat="1" applyFont="1" applyFill="1" applyBorder="1" applyAlignment="1">
      <alignment vertical="center" wrapText="1"/>
    </xf>
    <xf numFmtId="49" fontId="33" fillId="0" borderId="7" xfId="38" applyNumberFormat="1" applyFont="1" applyFill="1" applyBorder="1" applyAlignment="1">
      <alignment vertical="center" wrapText="1" shrinkToFit="1"/>
    </xf>
    <xf numFmtId="0" fontId="34" fillId="0" borderId="26" xfId="0" applyFont="1" applyBorder="1" applyAlignment="1">
      <alignment horizontal="left" vertical="center"/>
    </xf>
    <xf numFmtId="0" fontId="35" fillId="25" borderId="20" xfId="0" applyFont="1" applyFill="1" applyBorder="1" applyAlignment="1" applyProtection="1">
      <alignment horizontal="center" vertical="center"/>
      <protection locked="0"/>
    </xf>
    <xf numFmtId="0" fontId="33" fillId="0" borderId="7" xfId="0" applyFont="1" applyBorder="1" applyAlignment="1">
      <alignment vertical="center" wrapText="1"/>
    </xf>
    <xf numFmtId="0" fontId="34" fillId="0" borderId="17" xfId="47" applyFont="1" applyBorder="1" applyAlignment="1">
      <alignment horizontal="left" vertical="center"/>
    </xf>
    <xf numFmtId="49" fontId="33" fillId="0" borderId="22" xfId="47" applyNumberFormat="1" applyFont="1" applyFill="1" applyBorder="1" applyAlignment="1">
      <alignment vertical="top" wrapText="1"/>
    </xf>
    <xf numFmtId="49" fontId="33" fillId="0" borderId="7" xfId="47" applyNumberFormat="1" applyFont="1" applyFill="1" applyBorder="1" applyAlignment="1">
      <alignment vertical="center" wrapText="1"/>
    </xf>
    <xf numFmtId="0" fontId="33" fillId="0" borderId="7" xfId="38" applyFont="1" applyBorder="1" applyAlignment="1">
      <alignment vertical="center" wrapText="1"/>
    </xf>
    <xf numFmtId="0" fontId="33" fillId="0" borderId="7" xfId="38" applyNumberFormat="1" applyFont="1" applyBorder="1" applyAlignment="1">
      <alignment vertical="center" wrapText="1"/>
    </xf>
    <xf numFmtId="0" fontId="32" fillId="0" borderId="0" xfId="38" applyFont="1" applyFill="1" applyBorder="1" applyAlignment="1">
      <alignment vertical="center" wrapText="1"/>
    </xf>
    <xf numFmtId="0" fontId="32" fillId="0" borderId="0" xfId="0" quotePrefix="1" applyFont="1" applyAlignment="1">
      <alignment vertical="center"/>
    </xf>
    <xf numFmtId="0" fontId="33" fillId="0" borderId="26" xfId="0" applyFont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57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48"/>
    <cellStyle name="Normal 2 3 2" xfId="50"/>
    <cellStyle name="Normal 2 4" xfId="53"/>
    <cellStyle name="Normal 3" xfId="39"/>
    <cellStyle name="Normal 3 2" xfId="40"/>
    <cellStyle name="Normal 4" xfId="41"/>
    <cellStyle name="Normal 5" xfId="47"/>
    <cellStyle name="Normal 5 2" xfId="49"/>
    <cellStyle name="Normal 5 2 2" xfId="55"/>
    <cellStyle name="Normal 5 3" xfId="51"/>
    <cellStyle name="Normal 5 3 2" xfId="56"/>
    <cellStyle name="Normal 5 4" xfId="54"/>
    <cellStyle name="Normal 6" xfId="52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0000FF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ff.portal.navy.mil/Users/harold.CECIL/Documents/1Current%20Jul%2012/MATE%20%20Jan12/Documents%20and%20Settings/harold.cecil/My%20Documents/CECIL/NCWG%202/EXERCISE%20INFO/CERT%20EXERCISES/NCWGEX%2005-1%20MSD%2024%20CERT%20Craney/Checklist%20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der"/>
      <sheetName val="EST"/>
      <sheetName val="LABEL-A"/>
      <sheetName val="N-Staff sign out"/>
      <sheetName val="Observer sign out (2)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L32"/>
  <sheetViews>
    <sheetView tabSelected="1" view="pageBreakPreview" zoomScale="110" zoomScaleNormal="100" zoomScaleSheetLayoutView="110" workbookViewId="0">
      <selection activeCell="C29" sqref="C29"/>
    </sheetView>
  </sheetViews>
  <sheetFormatPr defaultRowHeight="12.75" x14ac:dyDescent="0.2"/>
  <cols>
    <col min="1" max="1" width="2.7109375" style="34" customWidth="1"/>
    <col min="2" max="2" width="5" style="34" customWidth="1"/>
    <col min="3" max="3" width="91.140625" style="34" customWidth="1"/>
    <col min="4" max="6" width="4.7109375" style="34" customWidth="1"/>
    <col min="7" max="7" width="2.140625" style="34" customWidth="1"/>
    <col min="8" max="10" width="3.7109375" style="34" customWidth="1"/>
    <col min="11" max="11" width="7" style="34" customWidth="1"/>
    <col min="12" max="12" width="6.140625" style="34" customWidth="1"/>
    <col min="13" max="16384" width="9.140625" style="34"/>
  </cols>
  <sheetData>
    <row r="1" spans="1:8" ht="13.5" thickBot="1" x14ac:dyDescent="0.25">
      <c r="A1" s="29"/>
      <c r="B1" s="30"/>
      <c r="C1" s="31" t="s">
        <v>46</v>
      </c>
      <c r="D1" s="30"/>
      <c r="E1" s="30"/>
      <c r="F1" s="32"/>
      <c r="G1" s="33"/>
      <c r="H1" s="33"/>
    </row>
    <row r="2" spans="1:8" ht="13.5" thickBot="1" x14ac:dyDescent="0.25">
      <c r="A2" s="35" t="s">
        <v>5</v>
      </c>
      <c r="B2" s="36"/>
      <c r="C2" s="37" t="s">
        <v>10</v>
      </c>
      <c r="D2" s="38" t="s">
        <v>6</v>
      </c>
      <c r="E2" s="38" t="s">
        <v>7</v>
      </c>
      <c r="F2" s="39" t="s">
        <v>3</v>
      </c>
      <c r="G2" s="40"/>
      <c r="H2" s="40"/>
    </row>
    <row r="3" spans="1:8" ht="33.75" customHeight="1" x14ac:dyDescent="0.2">
      <c r="A3" s="41"/>
      <c r="B3" s="42"/>
      <c r="C3" s="43" t="s">
        <v>107</v>
      </c>
      <c r="D3" s="44"/>
      <c r="E3" s="44"/>
      <c r="F3" s="45"/>
      <c r="G3" s="40"/>
      <c r="H3" s="40"/>
    </row>
    <row r="4" spans="1:8" ht="14.25" x14ac:dyDescent="0.2">
      <c r="A4" s="46"/>
      <c r="B4" s="47">
        <v>1</v>
      </c>
      <c r="C4" s="48" t="s">
        <v>108</v>
      </c>
      <c r="D4" s="49"/>
      <c r="E4" s="49"/>
      <c r="F4" s="50"/>
      <c r="G4" s="33"/>
      <c r="H4" s="51"/>
    </row>
    <row r="5" spans="1:8" ht="14.25" x14ac:dyDescent="0.2">
      <c r="A5" s="52"/>
      <c r="B5" s="53">
        <f>+B4+1</f>
        <v>2</v>
      </c>
      <c r="C5" s="48" t="s">
        <v>11</v>
      </c>
      <c r="D5" s="49"/>
      <c r="E5" s="49"/>
      <c r="F5" s="50"/>
      <c r="G5" s="33"/>
      <c r="H5" s="54"/>
    </row>
    <row r="6" spans="1:8" ht="14.25" x14ac:dyDescent="0.2">
      <c r="A6" s="52"/>
      <c r="B6" s="53">
        <f>+B5+1</f>
        <v>3</v>
      </c>
      <c r="C6" s="48" t="s">
        <v>12</v>
      </c>
      <c r="D6" s="49"/>
      <c r="E6" s="55"/>
      <c r="F6" s="56"/>
      <c r="G6" s="33"/>
      <c r="H6" s="54"/>
    </row>
    <row r="7" spans="1:8" ht="25.5" x14ac:dyDescent="0.2">
      <c r="A7" s="52"/>
      <c r="B7" s="53">
        <v>4</v>
      </c>
      <c r="C7" s="57" t="s">
        <v>8</v>
      </c>
      <c r="D7" s="49"/>
      <c r="E7" s="55"/>
      <c r="F7" s="56"/>
      <c r="G7" s="33"/>
      <c r="H7" s="54"/>
    </row>
    <row r="8" spans="1:8" ht="14.25" x14ac:dyDescent="0.2">
      <c r="A8" s="52"/>
      <c r="B8" s="53">
        <f>+B7+1</f>
        <v>5</v>
      </c>
      <c r="C8" s="48" t="s">
        <v>13</v>
      </c>
      <c r="D8" s="49"/>
      <c r="E8" s="55"/>
      <c r="F8" s="56"/>
      <c r="G8" s="33"/>
      <c r="H8" s="54"/>
    </row>
    <row r="9" spans="1:8" ht="14.25" x14ac:dyDescent="0.2">
      <c r="A9" s="52"/>
      <c r="B9" s="53">
        <f>+B8+1</f>
        <v>6</v>
      </c>
      <c r="C9" s="48" t="s">
        <v>14</v>
      </c>
      <c r="D9" s="49"/>
      <c r="E9" s="55"/>
      <c r="F9" s="56"/>
      <c r="G9" s="33"/>
      <c r="H9" s="54"/>
    </row>
    <row r="10" spans="1:8" ht="14.25" x14ac:dyDescent="0.2">
      <c r="A10" s="52"/>
      <c r="B10" s="53">
        <f t="shared" ref="B10" si="0">+B9+1</f>
        <v>7</v>
      </c>
      <c r="C10" s="48" t="s">
        <v>109</v>
      </c>
      <c r="D10" s="49"/>
      <c r="E10" s="55"/>
      <c r="F10" s="56"/>
      <c r="G10" s="33"/>
      <c r="H10" s="54"/>
    </row>
    <row r="11" spans="1:8" x14ac:dyDescent="0.2">
      <c r="A11" s="58"/>
      <c r="B11" s="58"/>
      <c r="C11" s="58"/>
      <c r="D11" s="59"/>
      <c r="E11" s="59"/>
      <c r="F11" s="59"/>
      <c r="G11" s="33"/>
    </row>
    <row r="12" spans="1:8" ht="13.5" thickBot="1" x14ac:dyDescent="0.25">
      <c r="A12" s="58"/>
      <c r="B12" s="58"/>
      <c r="C12" s="58"/>
      <c r="D12" s="59"/>
      <c r="E12" s="59"/>
      <c r="F12" s="59"/>
      <c r="G12" s="33"/>
    </row>
    <row r="13" spans="1:8" ht="13.5" thickBot="1" x14ac:dyDescent="0.25">
      <c r="A13" s="35" t="s">
        <v>5</v>
      </c>
      <c r="B13" s="36"/>
      <c r="C13" s="60" t="s">
        <v>114</v>
      </c>
      <c r="D13" s="38" t="s">
        <v>6</v>
      </c>
      <c r="E13" s="38" t="s">
        <v>7</v>
      </c>
      <c r="F13" s="39" t="s">
        <v>3</v>
      </c>
      <c r="G13" s="33"/>
      <c r="H13" s="33"/>
    </row>
    <row r="14" spans="1:8" ht="38.25" x14ac:dyDescent="0.2">
      <c r="A14" s="41"/>
      <c r="B14" s="42"/>
      <c r="C14" s="43" t="s">
        <v>112</v>
      </c>
      <c r="D14" s="44"/>
      <c r="E14" s="44"/>
      <c r="F14" s="45"/>
      <c r="G14" s="33"/>
    </row>
    <row r="15" spans="1:8" ht="14.25" x14ac:dyDescent="0.2">
      <c r="A15" s="46"/>
      <c r="B15" s="53">
        <f t="shared" ref="B15:B22" si="1">+B14+1</f>
        <v>1</v>
      </c>
      <c r="C15" s="61" t="s">
        <v>33</v>
      </c>
      <c r="D15" s="49"/>
      <c r="E15" s="49"/>
      <c r="F15" s="49"/>
      <c r="G15" s="33"/>
    </row>
    <row r="16" spans="1:8" ht="14.25" x14ac:dyDescent="0.2">
      <c r="A16" s="52"/>
      <c r="B16" s="53">
        <f t="shared" si="1"/>
        <v>2</v>
      </c>
      <c r="C16" s="57" t="s">
        <v>34</v>
      </c>
      <c r="D16" s="49"/>
      <c r="E16" s="49"/>
      <c r="F16" s="49"/>
      <c r="G16" s="62"/>
      <c r="H16" s="62"/>
    </row>
    <row r="17" spans="1:12" ht="14.25" x14ac:dyDescent="0.2">
      <c r="A17" s="52"/>
      <c r="B17" s="53">
        <f t="shared" si="1"/>
        <v>3</v>
      </c>
      <c r="C17" s="57" t="s">
        <v>38</v>
      </c>
      <c r="D17" s="49"/>
      <c r="E17" s="49"/>
      <c r="F17" s="50"/>
      <c r="G17" s="62"/>
      <c r="H17" s="62"/>
    </row>
    <row r="18" spans="1:12" ht="14.25" x14ac:dyDescent="0.2">
      <c r="A18" s="52"/>
      <c r="B18" s="53">
        <f t="shared" si="1"/>
        <v>4</v>
      </c>
      <c r="C18" s="57" t="s">
        <v>39</v>
      </c>
      <c r="D18" s="49"/>
      <c r="E18" s="49"/>
      <c r="F18" s="49"/>
      <c r="G18" s="62"/>
      <c r="H18" s="62"/>
    </row>
    <row r="19" spans="1:12" ht="14.25" x14ac:dyDescent="0.2">
      <c r="A19" s="52"/>
      <c r="B19" s="53">
        <f t="shared" si="1"/>
        <v>5</v>
      </c>
      <c r="C19" s="57" t="s">
        <v>40</v>
      </c>
      <c r="D19" s="49"/>
      <c r="E19" s="49"/>
      <c r="F19" s="49"/>
      <c r="G19" s="62"/>
      <c r="H19" s="62"/>
    </row>
    <row r="20" spans="1:12" ht="14.25" x14ac:dyDescent="0.2">
      <c r="A20" s="52"/>
      <c r="B20" s="53">
        <f t="shared" si="1"/>
        <v>6</v>
      </c>
      <c r="C20" s="57" t="s">
        <v>41</v>
      </c>
      <c r="D20" s="49"/>
      <c r="E20" s="49"/>
      <c r="F20" s="49"/>
      <c r="G20" s="62"/>
      <c r="H20" s="62"/>
    </row>
    <row r="21" spans="1:12" ht="14.25" x14ac:dyDescent="0.2">
      <c r="A21" s="52"/>
      <c r="B21" s="53">
        <f t="shared" si="1"/>
        <v>7</v>
      </c>
      <c r="C21" s="57" t="s">
        <v>42</v>
      </c>
      <c r="D21" s="49"/>
      <c r="E21" s="49"/>
      <c r="F21" s="49"/>
      <c r="G21" s="62"/>
      <c r="H21" s="62"/>
    </row>
    <row r="22" spans="1:12" ht="14.25" x14ac:dyDescent="0.2">
      <c r="A22" s="52"/>
      <c r="B22" s="53">
        <f t="shared" si="1"/>
        <v>8</v>
      </c>
      <c r="C22" s="63" t="s">
        <v>43</v>
      </c>
      <c r="D22" s="49"/>
      <c r="E22" s="55"/>
      <c r="F22" s="55"/>
      <c r="G22" s="33"/>
      <c r="H22" s="64">
        <f>COUNTA(B17:B22)*1</f>
        <v>6</v>
      </c>
      <c r="I22" s="65">
        <f>COUNTA(F17:F22)*1</f>
        <v>0</v>
      </c>
      <c r="J22" s="65">
        <f>+H22-I22</f>
        <v>6</v>
      </c>
      <c r="K22" s="65">
        <f>COUNTA(D17:D22)*1</f>
        <v>0</v>
      </c>
      <c r="L22" s="66">
        <f>+K22/J22</f>
        <v>0</v>
      </c>
    </row>
    <row r="23" spans="1:12" x14ac:dyDescent="0.2">
      <c r="C23" s="67"/>
      <c r="G23" s="33"/>
    </row>
    <row r="24" spans="1:12" x14ac:dyDescent="0.2">
      <c r="G24" s="62"/>
      <c r="H24" s="62"/>
    </row>
    <row r="25" spans="1:12" x14ac:dyDescent="0.2">
      <c r="G25" s="62"/>
      <c r="H25" s="62"/>
    </row>
    <row r="26" spans="1:12" x14ac:dyDescent="0.2">
      <c r="G26" s="40"/>
      <c r="H26" s="40"/>
    </row>
    <row r="27" spans="1:12" x14ac:dyDescent="0.2">
      <c r="G27" s="33"/>
      <c r="H27" s="33"/>
    </row>
    <row r="28" spans="1:12" x14ac:dyDescent="0.2">
      <c r="G28" s="33"/>
      <c r="H28" s="33"/>
    </row>
    <row r="29" spans="1:12" x14ac:dyDescent="0.2">
      <c r="G29" s="33"/>
      <c r="H29" s="33"/>
    </row>
    <row r="30" spans="1:12" x14ac:dyDescent="0.2">
      <c r="G30" s="33"/>
      <c r="H30" s="33"/>
    </row>
    <row r="31" spans="1:12" x14ac:dyDescent="0.2">
      <c r="G31" s="33"/>
    </row>
    <row r="32" spans="1:12" x14ac:dyDescent="0.2">
      <c r="G32" s="62"/>
      <c r="H32" s="62"/>
    </row>
  </sheetData>
  <mergeCells count="2">
    <mergeCell ref="A2:B2"/>
    <mergeCell ref="A13:B13"/>
  </mergeCells>
  <phoneticPr fontId="9" type="noConversion"/>
  <pageMargins left="0.75" right="0.75" top="1.1100000000000001" bottom="1" header="0.5" footer="0.5"/>
  <pageSetup orientation="landscape" r:id="rId1"/>
  <headerFooter alignWithMargins="0">
    <oddFooter>&amp;CAdministration
&amp;REnclosure (1)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7"/>
  <sheetViews>
    <sheetView workbookViewId="0">
      <selection activeCell="G3" sqref="G3"/>
    </sheetView>
  </sheetViews>
  <sheetFormatPr defaultRowHeight="12.75" x14ac:dyDescent="0.2"/>
  <cols>
    <col min="3" max="3" width="91.140625" customWidth="1"/>
    <col min="4" max="4" width="4.140625" bestFit="1" customWidth="1"/>
    <col min="5" max="5" width="5.42578125" customWidth="1"/>
    <col min="6" max="6" width="4" bestFit="1" customWidth="1"/>
    <col min="7" max="7" width="50.5703125" customWidth="1"/>
  </cols>
  <sheetData>
    <row r="1" spans="1:8" ht="14.25" thickBot="1" x14ac:dyDescent="0.25">
      <c r="A1" s="24" t="s">
        <v>5</v>
      </c>
      <c r="B1" s="25"/>
      <c r="C1" s="14" t="s">
        <v>53</v>
      </c>
      <c r="D1" s="2" t="s">
        <v>6</v>
      </c>
      <c r="E1" s="2" t="s">
        <v>7</v>
      </c>
      <c r="F1" s="3" t="s">
        <v>3</v>
      </c>
      <c r="G1" s="7"/>
      <c r="H1" s="7"/>
    </row>
    <row r="2" spans="1:8" ht="27" x14ac:dyDescent="0.2">
      <c r="A2" s="9"/>
      <c r="B2" s="6"/>
      <c r="C2" s="13" t="s">
        <v>55</v>
      </c>
      <c r="D2" s="4"/>
      <c r="E2" s="4"/>
      <c r="F2" s="5"/>
      <c r="G2" s="7"/>
      <c r="H2" s="7"/>
    </row>
    <row r="3" spans="1:8" ht="15" x14ac:dyDescent="0.2">
      <c r="A3" s="1"/>
      <c r="B3" s="8">
        <v>1</v>
      </c>
      <c r="C3" s="12" t="s">
        <v>56</v>
      </c>
      <c r="D3" s="10" t="s">
        <v>76</v>
      </c>
      <c r="E3" s="10"/>
      <c r="F3" s="10"/>
      <c r="G3" s="21" t="s">
        <v>78</v>
      </c>
      <c r="H3" s="7"/>
    </row>
    <row r="4" spans="1:8" ht="15" x14ac:dyDescent="0.2">
      <c r="A4" s="1"/>
      <c r="B4" s="8"/>
      <c r="C4" s="12"/>
      <c r="D4" s="10"/>
      <c r="E4" s="10"/>
      <c r="F4" s="10"/>
      <c r="G4" s="7"/>
      <c r="H4" s="7"/>
    </row>
    <row r="5" spans="1:8" ht="15" x14ac:dyDescent="0.2">
      <c r="A5" s="1"/>
      <c r="B5" s="8"/>
      <c r="C5" s="12"/>
      <c r="D5" s="10"/>
      <c r="E5" s="10"/>
      <c r="F5" s="10"/>
      <c r="G5" s="7"/>
      <c r="H5" s="7"/>
    </row>
    <row r="6" spans="1:8" ht="15" x14ac:dyDescent="0.2">
      <c r="A6" s="1"/>
      <c r="B6" s="8"/>
      <c r="C6" s="12"/>
      <c r="D6" s="10"/>
      <c r="E6" s="10"/>
      <c r="F6" s="10"/>
      <c r="G6" s="7"/>
      <c r="H6" s="7"/>
    </row>
    <row r="7" spans="1:8" ht="15" x14ac:dyDescent="0.2">
      <c r="A7" s="1"/>
      <c r="B7" s="8"/>
      <c r="C7" s="12"/>
      <c r="D7" s="10"/>
      <c r="E7" s="10"/>
      <c r="F7" s="10"/>
      <c r="G7" s="7"/>
      <c r="H7" s="7"/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view="pageBreakPreview" topLeftCell="B1" zoomScale="140" zoomScaleNormal="100" zoomScaleSheetLayoutView="140" workbookViewId="0">
      <selection activeCell="C13" sqref="C13"/>
    </sheetView>
  </sheetViews>
  <sheetFormatPr defaultRowHeight="12.75" x14ac:dyDescent="0.2"/>
  <cols>
    <col min="1" max="1" width="7.7109375" style="34" customWidth="1"/>
    <col min="2" max="2" width="2" style="34" bestFit="1" customWidth="1"/>
    <col min="3" max="3" width="91.7109375" style="34" customWidth="1"/>
    <col min="4" max="4" width="4.140625" style="34" bestFit="1" customWidth="1"/>
    <col min="5" max="5" width="5.7109375" style="34" customWidth="1"/>
    <col min="6" max="6" width="4" style="34" bestFit="1" customWidth="1"/>
    <col min="7" max="7" width="39.28515625" style="34" customWidth="1"/>
    <col min="8" max="16384" width="9.140625" style="34"/>
  </cols>
  <sheetData>
    <row r="1" spans="1:12" ht="13.5" thickBot="1" x14ac:dyDescent="0.25">
      <c r="A1" s="35" t="s">
        <v>5</v>
      </c>
      <c r="B1" s="36"/>
      <c r="C1" s="60" t="s">
        <v>115</v>
      </c>
      <c r="D1" s="38" t="s">
        <v>6</v>
      </c>
      <c r="E1" s="38" t="s">
        <v>7</v>
      </c>
      <c r="F1" s="39" t="s">
        <v>3</v>
      </c>
      <c r="G1" s="33"/>
      <c r="H1" s="33"/>
    </row>
    <row r="2" spans="1:12" ht="38.25" x14ac:dyDescent="0.2">
      <c r="A2" s="41"/>
      <c r="B2" s="42"/>
      <c r="C2" s="68" t="s">
        <v>121</v>
      </c>
      <c r="D2" s="44"/>
      <c r="E2" s="44"/>
      <c r="F2" s="45"/>
      <c r="G2" s="33"/>
      <c r="H2" s="33"/>
    </row>
    <row r="3" spans="1:12" ht="14.25" x14ac:dyDescent="0.2">
      <c r="A3" s="46"/>
      <c r="B3" s="47">
        <v>1</v>
      </c>
      <c r="C3" s="48" t="s">
        <v>83</v>
      </c>
      <c r="D3" s="49"/>
      <c r="E3" s="49"/>
      <c r="F3" s="49"/>
      <c r="G3" s="33"/>
    </row>
    <row r="4" spans="1:12" ht="14.25" x14ac:dyDescent="0.2">
      <c r="A4" s="52"/>
      <c r="B4" s="53">
        <v>2</v>
      </c>
      <c r="C4" s="48" t="s">
        <v>75</v>
      </c>
      <c r="D4" s="49"/>
      <c r="E4" s="55"/>
      <c r="F4" s="55"/>
      <c r="G4" s="62"/>
      <c r="H4" s="62"/>
    </row>
    <row r="5" spans="1:12" ht="14.25" x14ac:dyDescent="0.2">
      <c r="A5" s="52"/>
      <c r="B5" s="53">
        <v>3</v>
      </c>
      <c r="C5" s="61" t="s">
        <v>86</v>
      </c>
      <c r="D5" s="49"/>
      <c r="E5" s="55"/>
      <c r="F5" s="55"/>
      <c r="G5" s="33"/>
      <c r="H5" s="33"/>
    </row>
    <row r="6" spans="1:12" ht="14.25" x14ac:dyDescent="0.2">
      <c r="A6" s="52"/>
      <c r="B6" s="53">
        <v>4</v>
      </c>
      <c r="C6" s="63" t="s">
        <v>74</v>
      </c>
      <c r="D6" s="49"/>
      <c r="E6" s="55"/>
      <c r="F6" s="55"/>
      <c r="G6" s="69"/>
      <c r="H6" s="64">
        <f>COUNTA(B3:B6)*1</f>
        <v>4</v>
      </c>
      <c r="I6" s="65">
        <f>COUNTA(F3:F6)*1</f>
        <v>0</v>
      </c>
      <c r="J6" s="65">
        <f>+H6-I6</f>
        <v>4</v>
      </c>
      <c r="K6" s="65">
        <f>COUNTA(D3:D6)*1</f>
        <v>0</v>
      </c>
      <c r="L6" s="66">
        <f>+K6/J6</f>
        <v>0</v>
      </c>
    </row>
    <row r="7" spans="1:12" ht="14.25" x14ac:dyDescent="0.2">
      <c r="A7" s="52"/>
      <c r="B7" s="53">
        <v>5</v>
      </c>
      <c r="C7" s="63" t="s">
        <v>92</v>
      </c>
      <c r="D7" s="49"/>
      <c r="E7" s="55"/>
      <c r="F7" s="55"/>
      <c r="G7" s="69"/>
      <c r="H7" s="64">
        <f>COUNTA(B4:B7)*1</f>
        <v>4</v>
      </c>
      <c r="I7" s="65">
        <f>COUNTA(F4:F7)*1</f>
        <v>0</v>
      </c>
      <c r="J7" s="65">
        <f>+H7-I7</f>
        <v>4</v>
      </c>
      <c r="K7" s="65">
        <f>COUNTA(D4:D7)*1</f>
        <v>0</v>
      </c>
      <c r="L7" s="66">
        <f>+K7/J7</f>
        <v>0</v>
      </c>
    </row>
    <row r="8" spans="1:12" ht="14.25" x14ac:dyDescent="0.2">
      <c r="A8" s="52"/>
      <c r="B8" s="53">
        <v>6</v>
      </c>
      <c r="C8" s="63" t="s">
        <v>93</v>
      </c>
      <c r="D8" s="49"/>
      <c r="E8" s="55"/>
      <c r="F8" s="55"/>
      <c r="G8" s="69"/>
      <c r="H8" s="64">
        <f>COUNTA(B5:B8)*1</f>
        <v>4</v>
      </c>
      <c r="I8" s="65">
        <f>COUNTA(F5:F8)*1</f>
        <v>0</v>
      </c>
      <c r="J8" s="65">
        <f>+H8-I8</f>
        <v>4</v>
      </c>
      <c r="K8" s="65">
        <f>COUNTA(D5:D8)*1</f>
        <v>0</v>
      </c>
      <c r="L8" s="66">
        <f>+K8/J8</f>
        <v>0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"/>
  <sheetViews>
    <sheetView view="pageBreakPreview" zoomScale="170" zoomScaleNormal="100" zoomScaleSheetLayoutView="170" workbookViewId="0">
      <selection activeCell="C14" sqref="C14"/>
    </sheetView>
  </sheetViews>
  <sheetFormatPr defaultRowHeight="12.75" x14ac:dyDescent="0.2"/>
  <cols>
    <col min="1" max="1" width="3.5703125" style="34" customWidth="1"/>
    <col min="2" max="2" width="9.140625" style="34"/>
    <col min="3" max="3" width="91.42578125" style="34" customWidth="1"/>
    <col min="4" max="4" width="4.140625" style="34" bestFit="1" customWidth="1"/>
    <col min="5" max="5" width="5.7109375" style="34" customWidth="1"/>
    <col min="6" max="6" width="4" style="34" bestFit="1" customWidth="1"/>
    <col min="7" max="16384" width="9.140625" style="34"/>
  </cols>
  <sheetData>
    <row r="1" spans="1:8" ht="13.5" thickBot="1" x14ac:dyDescent="0.25">
      <c r="A1" s="35" t="s">
        <v>5</v>
      </c>
      <c r="B1" s="36"/>
      <c r="C1" s="60" t="s">
        <v>116</v>
      </c>
      <c r="D1" s="38" t="s">
        <v>6</v>
      </c>
      <c r="E1" s="38" t="s">
        <v>7</v>
      </c>
      <c r="F1" s="39" t="s">
        <v>3</v>
      </c>
      <c r="G1" s="33"/>
      <c r="H1" s="33"/>
    </row>
    <row r="2" spans="1:8" ht="38.25" x14ac:dyDescent="0.2">
      <c r="A2" s="70"/>
      <c r="B2" s="71"/>
      <c r="C2" s="43" t="s">
        <v>84</v>
      </c>
      <c r="D2" s="44"/>
      <c r="E2" s="44"/>
      <c r="F2" s="45"/>
      <c r="G2" s="33"/>
      <c r="H2" s="33"/>
    </row>
    <row r="3" spans="1:8" ht="14.25" x14ac:dyDescent="0.2">
      <c r="A3" s="52"/>
      <c r="B3" s="53">
        <v>1</v>
      </c>
      <c r="C3" s="48" t="s">
        <v>85</v>
      </c>
      <c r="D3" s="49"/>
      <c r="E3" s="49"/>
      <c r="F3" s="49"/>
      <c r="G3" s="69"/>
      <c r="H3" s="40"/>
    </row>
    <row r="4" spans="1:8" ht="14.25" x14ac:dyDescent="0.2">
      <c r="A4" s="52"/>
      <c r="B4" s="53">
        <v>2</v>
      </c>
      <c r="C4" s="61" t="s">
        <v>35</v>
      </c>
      <c r="D4" s="49"/>
      <c r="E4" s="55"/>
      <c r="F4" s="55"/>
      <c r="G4" s="69"/>
      <c r="H4" s="40"/>
    </row>
    <row r="5" spans="1:8" ht="14.25" x14ac:dyDescent="0.2">
      <c r="A5" s="52"/>
      <c r="B5" s="53">
        <v>3</v>
      </c>
      <c r="C5" s="61" t="s">
        <v>36</v>
      </c>
      <c r="D5" s="49"/>
      <c r="E5" s="55"/>
      <c r="F5" s="55"/>
      <c r="G5" s="69"/>
      <c r="H5" s="40"/>
    </row>
    <row r="6" spans="1:8" ht="14.25" x14ac:dyDescent="0.2">
      <c r="A6" s="52"/>
      <c r="B6" s="53">
        <f>+B5+1</f>
        <v>4</v>
      </c>
      <c r="C6" s="61" t="s">
        <v>37</v>
      </c>
      <c r="D6" s="49"/>
      <c r="E6" s="55"/>
      <c r="F6" s="55"/>
      <c r="G6" s="40"/>
      <c r="H6" s="40"/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"/>
  <sheetViews>
    <sheetView view="pageBreakPreview" zoomScale="140" zoomScaleNormal="100" zoomScaleSheetLayoutView="140" workbookViewId="0">
      <selection activeCell="C14" sqref="C14"/>
    </sheetView>
  </sheetViews>
  <sheetFormatPr defaultRowHeight="12.75" x14ac:dyDescent="0.2"/>
  <cols>
    <col min="1" max="1" width="4.7109375" style="34" customWidth="1"/>
    <col min="2" max="2" width="9.140625" style="34"/>
    <col min="3" max="3" width="92" style="34" customWidth="1"/>
    <col min="4" max="4" width="4.140625" style="34" bestFit="1" customWidth="1"/>
    <col min="5" max="5" width="5.7109375" style="34" customWidth="1"/>
    <col min="6" max="6" width="4" style="34" bestFit="1" customWidth="1"/>
    <col min="7" max="16384" width="9.140625" style="34"/>
  </cols>
  <sheetData>
    <row r="1" spans="1:12" ht="13.5" thickBot="1" x14ac:dyDescent="0.25">
      <c r="A1" s="35" t="s">
        <v>5</v>
      </c>
      <c r="B1" s="36"/>
      <c r="C1" s="60" t="s">
        <v>117</v>
      </c>
      <c r="D1" s="38" t="s">
        <v>6</v>
      </c>
      <c r="E1" s="38" t="s">
        <v>7</v>
      </c>
      <c r="F1" s="39" t="s">
        <v>3</v>
      </c>
      <c r="G1" s="62"/>
      <c r="H1" s="62"/>
    </row>
    <row r="2" spans="1:12" ht="13.5" thickBot="1" x14ac:dyDescent="0.25">
      <c r="A2" s="72"/>
      <c r="B2" s="73"/>
      <c r="C2" s="60" t="s">
        <v>87</v>
      </c>
      <c r="D2" s="44"/>
      <c r="E2" s="44"/>
      <c r="F2" s="45"/>
      <c r="G2" s="40"/>
      <c r="H2" s="40"/>
    </row>
    <row r="3" spans="1:12" ht="14.25" x14ac:dyDescent="0.2">
      <c r="A3" s="46"/>
      <c r="B3" s="47">
        <v>1</v>
      </c>
      <c r="C3" s="74" t="s">
        <v>19</v>
      </c>
      <c r="D3" s="49"/>
      <c r="E3" s="49"/>
      <c r="F3" s="49"/>
      <c r="G3" s="40"/>
      <c r="H3" s="40"/>
    </row>
    <row r="4" spans="1:12" ht="14.25" x14ac:dyDescent="0.2">
      <c r="A4" s="52"/>
      <c r="B4" s="53">
        <f t="shared" ref="B4:B11" si="0">+B3+1</f>
        <v>2</v>
      </c>
      <c r="C4" s="75" t="s">
        <v>89</v>
      </c>
      <c r="D4" s="49"/>
      <c r="E4" s="55"/>
      <c r="F4" s="55"/>
      <c r="G4" s="33"/>
      <c r="H4" s="33"/>
    </row>
    <row r="5" spans="1:12" ht="14.25" x14ac:dyDescent="0.2">
      <c r="A5" s="52"/>
      <c r="B5" s="53">
        <f t="shared" si="0"/>
        <v>3</v>
      </c>
      <c r="C5" s="57" t="s">
        <v>90</v>
      </c>
      <c r="D5" s="49"/>
      <c r="E5" s="55"/>
      <c r="F5" s="55"/>
      <c r="G5" s="33"/>
      <c r="H5" s="33"/>
    </row>
    <row r="6" spans="1:12" ht="14.25" x14ac:dyDescent="0.2">
      <c r="A6" s="52"/>
      <c r="B6" s="53">
        <f t="shared" si="0"/>
        <v>4</v>
      </c>
      <c r="C6" s="48" t="s">
        <v>91</v>
      </c>
      <c r="D6" s="49"/>
      <c r="E6" s="55"/>
      <c r="F6" s="55"/>
      <c r="G6" s="33"/>
      <c r="H6" s="33"/>
    </row>
    <row r="7" spans="1:12" ht="14.25" x14ac:dyDescent="0.2">
      <c r="A7" s="52"/>
      <c r="B7" s="53">
        <f t="shared" si="0"/>
        <v>5</v>
      </c>
      <c r="C7" s="48" t="s">
        <v>20</v>
      </c>
      <c r="D7" s="49"/>
      <c r="E7" s="55"/>
      <c r="F7" s="55"/>
      <c r="G7" s="33"/>
      <c r="H7" s="33"/>
    </row>
    <row r="8" spans="1:12" ht="14.25" x14ac:dyDescent="0.2">
      <c r="A8" s="52"/>
      <c r="B8" s="53">
        <f t="shared" si="0"/>
        <v>6</v>
      </c>
      <c r="C8" s="48" t="s">
        <v>88</v>
      </c>
      <c r="D8" s="49"/>
      <c r="E8" s="55"/>
      <c r="F8" s="55"/>
      <c r="G8" s="33"/>
      <c r="H8" s="33"/>
    </row>
    <row r="9" spans="1:12" ht="25.5" x14ac:dyDescent="0.2">
      <c r="A9" s="52"/>
      <c r="B9" s="53">
        <f t="shared" si="0"/>
        <v>7</v>
      </c>
      <c r="C9" s="48" t="s">
        <v>44</v>
      </c>
      <c r="D9" s="49"/>
      <c r="E9" s="55"/>
      <c r="F9" s="55"/>
      <c r="G9" s="33"/>
      <c r="H9" s="33"/>
    </row>
    <row r="10" spans="1:12" ht="14.25" x14ac:dyDescent="0.2">
      <c r="A10" s="52"/>
      <c r="B10" s="53">
        <f t="shared" si="0"/>
        <v>8</v>
      </c>
      <c r="C10" s="48" t="s">
        <v>122</v>
      </c>
      <c r="D10" s="49"/>
      <c r="E10" s="55"/>
      <c r="F10" s="55"/>
      <c r="G10" s="33"/>
      <c r="H10" s="33"/>
    </row>
    <row r="11" spans="1:12" ht="25.5" x14ac:dyDescent="0.2">
      <c r="A11" s="52"/>
      <c r="B11" s="53">
        <f t="shared" si="0"/>
        <v>9</v>
      </c>
      <c r="C11" s="48" t="s">
        <v>45</v>
      </c>
      <c r="D11" s="49"/>
      <c r="E11" s="55"/>
      <c r="F11" s="55"/>
      <c r="G11" s="33"/>
      <c r="H11" s="64">
        <f>COUNTA(B3:B11)*1</f>
        <v>9</v>
      </c>
      <c r="I11" s="65">
        <f>COUNTA(F3:F11)*1</f>
        <v>0</v>
      </c>
      <c r="J11" s="65">
        <f>+H11-I11</f>
        <v>9</v>
      </c>
      <c r="K11" s="65">
        <f>COUNTA(D3:D11)*1</f>
        <v>0</v>
      </c>
      <c r="L11" s="66">
        <f>+K11/J11</f>
        <v>0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"/>
  <sheetViews>
    <sheetView view="pageBreakPreview" zoomScale="140" zoomScaleNormal="100" zoomScaleSheetLayoutView="140" workbookViewId="0">
      <selection activeCell="C4" sqref="C4"/>
    </sheetView>
  </sheetViews>
  <sheetFormatPr defaultRowHeight="12.75" x14ac:dyDescent="0.2"/>
  <cols>
    <col min="1" max="1" width="4.5703125" style="34" customWidth="1"/>
    <col min="2" max="2" width="9.140625" style="34"/>
    <col min="3" max="3" width="91.28515625" style="34" customWidth="1"/>
    <col min="4" max="4" width="4.140625" style="34" bestFit="1" customWidth="1"/>
    <col min="5" max="5" width="6" style="34" customWidth="1"/>
    <col min="6" max="6" width="4.42578125" style="34" bestFit="1" customWidth="1"/>
    <col min="7" max="16384" width="9.140625" style="34"/>
  </cols>
  <sheetData>
    <row r="1" spans="1:12" ht="13.5" thickBot="1" x14ac:dyDescent="0.25">
      <c r="A1" s="35" t="s">
        <v>5</v>
      </c>
      <c r="B1" s="36"/>
      <c r="C1" s="60" t="s">
        <v>118</v>
      </c>
      <c r="D1" s="38" t="s">
        <v>6</v>
      </c>
      <c r="E1" s="38" t="s">
        <v>7</v>
      </c>
      <c r="F1" s="39" t="s">
        <v>3</v>
      </c>
      <c r="G1" s="62"/>
      <c r="H1" s="62"/>
    </row>
    <row r="2" spans="1:12" ht="25.5" x14ac:dyDescent="0.2">
      <c r="A2" s="41"/>
      <c r="B2" s="42"/>
      <c r="C2" s="68" t="s">
        <v>79</v>
      </c>
      <c r="D2" s="44"/>
      <c r="E2" s="44"/>
      <c r="F2" s="45"/>
      <c r="G2" s="40"/>
      <c r="H2" s="40"/>
    </row>
    <row r="3" spans="1:12" ht="14.25" x14ac:dyDescent="0.2">
      <c r="A3" s="46"/>
      <c r="B3" s="47">
        <v>1</v>
      </c>
      <c r="C3" s="48" t="s">
        <v>15</v>
      </c>
      <c r="D3" s="49"/>
      <c r="E3" s="49"/>
      <c r="F3" s="50"/>
      <c r="G3" s="40"/>
      <c r="H3" s="40"/>
    </row>
    <row r="4" spans="1:12" ht="25.5" x14ac:dyDescent="0.2">
      <c r="A4" s="52"/>
      <c r="B4" s="53">
        <f t="shared" ref="B4:B11" si="0">+B3+1</f>
        <v>2</v>
      </c>
      <c r="C4" s="57" t="s">
        <v>16</v>
      </c>
      <c r="D4" s="49"/>
      <c r="E4" s="49"/>
      <c r="F4" s="50"/>
      <c r="G4" s="33"/>
      <c r="H4" s="33"/>
    </row>
    <row r="5" spans="1:12" ht="14.25" x14ac:dyDescent="0.2">
      <c r="A5" s="52"/>
      <c r="B5" s="53">
        <f t="shared" si="0"/>
        <v>3</v>
      </c>
      <c r="C5" s="57" t="s">
        <v>80</v>
      </c>
      <c r="D5" s="49"/>
      <c r="E5" s="55"/>
      <c r="F5" s="56"/>
      <c r="G5" s="33"/>
      <c r="H5" s="33"/>
    </row>
    <row r="6" spans="1:12" ht="14.25" x14ac:dyDescent="0.2">
      <c r="A6" s="52"/>
      <c r="B6" s="53">
        <f t="shared" si="0"/>
        <v>4</v>
      </c>
      <c r="C6" s="48" t="s">
        <v>81</v>
      </c>
      <c r="D6" s="49"/>
      <c r="E6" s="55"/>
      <c r="F6" s="56"/>
      <c r="G6" s="33"/>
      <c r="H6" s="33"/>
    </row>
    <row r="7" spans="1:12" ht="14.25" x14ac:dyDescent="0.2">
      <c r="A7" s="52"/>
      <c r="B7" s="53">
        <f t="shared" si="0"/>
        <v>5</v>
      </c>
      <c r="C7" s="48" t="s">
        <v>17</v>
      </c>
      <c r="D7" s="49"/>
      <c r="E7" s="55"/>
      <c r="F7" s="56"/>
      <c r="G7" s="33"/>
      <c r="H7" s="33"/>
    </row>
    <row r="8" spans="1:12" ht="14.25" x14ac:dyDescent="0.2">
      <c r="A8" s="52"/>
      <c r="B8" s="53">
        <f t="shared" si="0"/>
        <v>6</v>
      </c>
      <c r="C8" s="63" t="s">
        <v>18</v>
      </c>
      <c r="D8" s="49"/>
      <c r="E8" s="55"/>
      <c r="F8" s="56"/>
      <c r="G8" s="33"/>
      <c r="H8" s="33"/>
    </row>
    <row r="9" spans="1:12" ht="14.25" x14ac:dyDescent="0.2">
      <c r="A9" s="52"/>
      <c r="B9" s="76">
        <f t="shared" si="0"/>
        <v>7</v>
      </c>
      <c r="C9" s="63" t="s">
        <v>82</v>
      </c>
      <c r="D9" s="77"/>
      <c r="E9" s="55"/>
      <c r="F9" s="56"/>
      <c r="G9" s="33"/>
      <c r="H9" s="64">
        <f>COUNTA(B3:B9)*1</f>
        <v>7</v>
      </c>
      <c r="I9" s="65">
        <f>COUNTA(F3:F9)*1</f>
        <v>0</v>
      </c>
      <c r="J9" s="65">
        <f>+H9-I9</f>
        <v>7</v>
      </c>
      <c r="K9" s="65">
        <f>COUNTA(D3:D9)*1</f>
        <v>0</v>
      </c>
      <c r="L9" s="66">
        <f>+K9/J9</f>
        <v>0</v>
      </c>
    </row>
    <row r="10" spans="1:12" ht="14.25" x14ac:dyDescent="0.2">
      <c r="A10" s="86"/>
      <c r="B10" s="76">
        <f t="shared" si="0"/>
        <v>8</v>
      </c>
      <c r="C10" s="78" t="s">
        <v>110</v>
      </c>
      <c r="D10" s="77"/>
      <c r="E10" s="55"/>
      <c r="F10" s="56"/>
    </row>
    <row r="11" spans="1:12" ht="14.25" x14ac:dyDescent="0.2">
      <c r="A11" s="86"/>
      <c r="B11" s="76">
        <f t="shared" si="0"/>
        <v>9</v>
      </c>
      <c r="C11" s="78" t="s">
        <v>111</v>
      </c>
      <c r="D11" s="77"/>
      <c r="E11" s="55"/>
      <c r="F11" s="56"/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"/>
  <sheetViews>
    <sheetView view="pageBreakPreview" zoomScale="140" zoomScaleNormal="150" zoomScaleSheetLayoutView="140" workbookViewId="0">
      <selection activeCell="C20" sqref="C20"/>
    </sheetView>
  </sheetViews>
  <sheetFormatPr defaultRowHeight="12.75" x14ac:dyDescent="0.2"/>
  <cols>
    <col min="1" max="2" width="9.140625" style="34"/>
    <col min="3" max="3" width="90.7109375" style="34" customWidth="1"/>
    <col min="4" max="4" width="4.140625" style="34" bestFit="1" customWidth="1"/>
    <col min="5" max="5" width="5.7109375" style="34" customWidth="1"/>
    <col min="6" max="6" width="4" style="34" bestFit="1" customWidth="1"/>
    <col min="7" max="7" width="37.5703125" style="34" customWidth="1"/>
    <col min="8" max="16384" width="9.140625" style="34"/>
  </cols>
  <sheetData>
    <row r="1" spans="1:12" ht="13.5" thickBot="1" x14ac:dyDescent="0.25">
      <c r="A1" s="35" t="s">
        <v>5</v>
      </c>
      <c r="B1" s="36"/>
      <c r="C1" s="79" t="s">
        <v>119</v>
      </c>
      <c r="D1" s="38" t="s">
        <v>6</v>
      </c>
      <c r="E1" s="38" t="s">
        <v>7</v>
      </c>
      <c r="F1" s="39" t="s">
        <v>3</v>
      </c>
      <c r="G1" s="33"/>
      <c r="H1" s="33"/>
    </row>
    <row r="2" spans="1:12" ht="14.25" x14ac:dyDescent="0.2">
      <c r="A2" s="46"/>
      <c r="B2" s="47">
        <v>1</v>
      </c>
      <c r="C2" s="80" t="s">
        <v>4</v>
      </c>
      <c r="D2" s="49"/>
      <c r="E2" s="49"/>
      <c r="F2" s="49"/>
      <c r="G2" s="33"/>
      <c r="H2" s="33"/>
    </row>
    <row r="3" spans="1:12" ht="14.25" x14ac:dyDescent="0.2">
      <c r="A3" s="52"/>
      <c r="B3" s="53">
        <f>+B2+1</f>
        <v>2</v>
      </c>
      <c r="C3" s="81" t="s">
        <v>9</v>
      </c>
      <c r="D3" s="49"/>
      <c r="E3" s="49"/>
      <c r="F3" s="49"/>
      <c r="G3" s="33"/>
      <c r="H3" s="33"/>
    </row>
    <row r="4" spans="1:12" ht="14.25" x14ac:dyDescent="0.2">
      <c r="A4" s="52"/>
      <c r="B4" s="53">
        <f>+B3+1</f>
        <v>3</v>
      </c>
      <c r="C4" s="81" t="s">
        <v>0</v>
      </c>
      <c r="D4" s="49" t="s">
        <v>77</v>
      </c>
      <c r="E4" s="55"/>
      <c r="F4" s="55"/>
      <c r="G4" s="33"/>
      <c r="H4" s="33"/>
    </row>
    <row r="5" spans="1:12" ht="14.25" x14ac:dyDescent="0.2">
      <c r="A5" s="52"/>
      <c r="B5" s="53">
        <f>+B4+1</f>
        <v>4</v>
      </c>
      <c r="C5" s="81" t="s">
        <v>1</v>
      </c>
      <c r="D5" s="49"/>
      <c r="E5" s="55"/>
      <c r="F5" s="55"/>
      <c r="G5" s="33"/>
      <c r="H5" s="33"/>
    </row>
    <row r="6" spans="1:12" ht="14.25" x14ac:dyDescent="0.2">
      <c r="A6" s="52"/>
      <c r="B6" s="53">
        <f>+B5+1</f>
        <v>5</v>
      </c>
      <c r="C6" s="81" t="s">
        <v>2</v>
      </c>
      <c r="D6" s="49"/>
      <c r="E6" s="55"/>
      <c r="F6" s="55"/>
      <c r="G6" s="33"/>
      <c r="H6" s="64">
        <f>COUNTA(B2:B6)*1</f>
        <v>5</v>
      </c>
      <c r="I6" s="65">
        <f>COUNTA(F2:F6)*1</f>
        <v>0</v>
      </c>
      <c r="J6" s="65">
        <f>+H6-I6</f>
        <v>5</v>
      </c>
      <c r="K6" s="65">
        <f>COUNTA(D2:D6)*1</f>
        <v>1</v>
      </c>
      <c r="L6" s="66">
        <f>+K6/J6</f>
        <v>0.2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view="pageBreakPreview" zoomScale="60" zoomScaleNormal="100" workbookViewId="0">
      <selection activeCell="Q16" sqref="Q16"/>
    </sheetView>
  </sheetViews>
  <sheetFormatPr defaultRowHeight="12.75" x14ac:dyDescent="0.2"/>
  <cols>
    <col min="1" max="2" width="9.140625" style="34"/>
    <col min="3" max="3" width="91.42578125" style="34" customWidth="1"/>
    <col min="4" max="4" width="4.140625" style="34" bestFit="1" customWidth="1"/>
    <col min="5" max="5" width="6.140625" style="34" customWidth="1"/>
    <col min="6" max="6" width="4" style="34" bestFit="1" customWidth="1"/>
    <col min="7" max="16384" width="9.140625" style="34"/>
  </cols>
  <sheetData>
    <row r="1" spans="1:12" ht="13.5" thickBot="1" x14ac:dyDescent="0.25">
      <c r="A1" s="35" t="s">
        <v>5</v>
      </c>
      <c r="B1" s="36"/>
      <c r="C1" s="60" t="s">
        <v>120</v>
      </c>
      <c r="D1" s="38" t="s">
        <v>6</v>
      </c>
      <c r="E1" s="38" t="s">
        <v>7</v>
      </c>
      <c r="F1" s="39" t="s">
        <v>3</v>
      </c>
      <c r="G1" s="33"/>
      <c r="H1" s="64"/>
      <c r="I1" s="65"/>
      <c r="J1" s="65"/>
      <c r="K1" s="65"/>
      <c r="L1" s="66"/>
    </row>
    <row r="2" spans="1:12" ht="25.5" x14ac:dyDescent="0.2">
      <c r="A2" s="41"/>
      <c r="B2" s="42"/>
      <c r="C2" s="68" t="s">
        <v>94</v>
      </c>
      <c r="D2" s="44"/>
      <c r="E2" s="44"/>
      <c r="F2" s="45"/>
      <c r="G2" s="40"/>
      <c r="H2" s="40"/>
    </row>
    <row r="3" spans="1:12" ht="14.25" x14ac:dyDescent="0.2">
      <c r="A3" s="46"/>
      <c r="B3" s="47">
        <v>1</v>
      </c>
      <c r="C3" s="48" t="s">
        <v>21</v>
      </c>
      <c r="D3" s="49"/>
      <c r="E3" s="49"/>
      <c r="F3" s="49"/>
      <c r="G3" s="40"/>
      <c r="H3" s="40"/>
    </row>
    <row r="4" spans="1:12" ht="14.25" x14ac:dyDescent="0.2">
      <c r="A4" s="52"/>
      <c r="B4" s="53">
        <f>+B3+1</f>
        <v>2</v>
      </c>
      <c r="C4" s="82" t="s">
        <v>95</v>
      </c>
      <c r="D4" s="49"/>
      <c r="E4" s="49"/>
      <c r="F4" s="49"/>
      <c r="G4" s="33"/>
      <c r="H4" s="33"/>
    </row>
    <row r="5" spans="1:12" ht="14.25" x14ac:dyDescent="0.2">
      <c r="A5" s="52"/>
      <c r="B5" s="53">
        <f t="shared" ref="B5:B20" si="0">+B4+1</f>
        <v>3</v>
      </c>
      <c r="C5" s="48" t="s">
        <v>22</v>
      </c>
      <c r="D5" s="49"/>
      <c r="E5" s="49"/>
      <c r="F5" s="49"/>
      <c r="G5" s="33"/>
      <c r="H5" s="33"/>
    </row>
    <row r="6" spans="1:12" ht="14.25" x14ac:dyDescent="0.2">
      <c r="A6" s="52"/>
      <c r="B6" s="53">
        <f t="shared" si="0"/>
        <v>4</v>
      </c>
      <c r="C6" s="82" t="s">
        <v>23</v>
      </c>
      <c r="D6" s="49"/>
      <c r="E6" s="49"/>
      <c r="F6" s="49"/>
      <c r="G6" s="33"/>
      <c r="H6" s="33"/>
    </row>
    <row r="7" spans="1:12" ht="14.25" x14ac:dyDescent="0.2">
      <c r="A7" s="52"/>
      <c r="B7" s="53">
        <f t="shared" si="0"/>
        <v>5</v>
      </c>
      <c r="C7" s="82" t="s">
        <v>24</v>
      </c>
      <c r="D7" s="49"/>
      <c r="E7" s="49"/>
      <c r="F7" s="49"/>
      <c r="G7" s="33"/>
      <c r="H7" s="33"/>
    </row>
    <row r="8" spans="1:12" ht="14.25" x14ac:dyDescent="0.2">
      <c r="A8" s="52"/>
      <c r="B8" s="53">
        <f t="shared" si="0"/>
        <v>6</v>
      </c>
      <c r="C8" s="82" t="s">
        <v>96</v>
      </c>
      <c r="D8" s="49"/>
      <c r="E8" s="49"/>
      <c r="F8" s="49"/>
      <c r="G8" s="33"/>
      <c r="H8" s="33"/>
    </row>
    <row r="9" spans="1:12" ht="25.5" x14ac:dyDescent="0.2">
      <c r="A9" s="52"/>
      <c r="B9" s="53">
        <f t="shared" si="0"/>
        <v>7</v>
      </c>
      <c r="C9" s="57" t="s">
        <v>30</v>
      </c>
      <c r="D9" s="49"/>
      <c r="E9" s="49"/>
      <c r="F9" s="49"/>
      <c r="G9" s="33"/>
      <c r="H9" s="33"/>
    </row>
    <row r="10" spans="1:12" ht="14.25" x14ac:dyDescent="0.2">
      <c r="A10" s="52"/>
      <c r="B10" s="53">
        <f t="shared" si="0"/>
        <v>8</v>
      </c>
      <c r="C10" s="82" t="s">
        <v>97</v>
      </c>
      <c r="D10" s="49"/>
      <c r="E10" s="49"/>
      <c r="F10" s="49"/>
      <c r="G10" s="33"/>
      <c r="H10" s="33"/>
    </row>
    <row r="11" spans="1:12" ht="14.25" x14ac:dyDescent="0.2">
      <c r="A11" s="52"/>
      <c r="B11" s="53">
        <f t="shared" si="0"/>
        <v>9</v>
      </c>
      <c r="C11" s="82" t="s">
        <v>98</v>
      </c>
      <c r="D11" s="49"/>
      <c r="E11" s="49"/>
      <c r="F11" s="49"/>
      <c r="G11" s="33"/>
      <c r="H11" s="33"/>
    </row>
    <row r="12" spans="1:12" ht="14.25" x14ac:dyDescent="0.2">
      <c r="A12" s="52"/>
      <c r="B12" s="53">
        <f t="shared" si="0"/>
        <v>10</v>
      </c>
      <c r="C12" s="82" t="s">
        <v>25</v>
      </c>
      <c r="D12" s="49"/>
      <c r="E12" s="49"/>
      <c r="F12" s="49"/>
      <c r="G12" s="33"/>
      <c r="H12" s="33"/>
    </row>
    <row r="13" spans="1:12" ht="14.25" x14ac:dyDescent="0.2">
      <c r="A13" s="52"/>
      <c r="B13" s="53">
        <f t="shared" si="0"/>
        <v>11</v>
      </c>
      <c r="C13" s="48" t="s">
        <v>106</v>
      </c>
      <c r="D13" s="49"/>
      <c r="E13" s="49"/>
      <c r="F13" s="49"/>
      <c r="G13" s="33"/>
      <c r="H13" s="33"/>
    </row>
    <row r="14" spans="1:12" ht="14.25" x14ac:dyDescent="0.2">
      <c r="A14" s="52"/>
      <c r="B14" s="53">
        <f t="shared" si="0"/>
        <v>12</v>
      </c>
      <c r="C14" s="82" t="s">
        <v>26</v>
      </c>
      <c r="D14" s="49"/>
      <c r="E14" s="49"/>
      <c r="F14" s="49"/>
      <c r="G14" s="33"/>
      <c r="H14" s="33"/>
    </row>
    <row r="15" spans="1:12" ht="14.25" x14ac:dyDescent="0.2">
      <c r="A15" s="52"/>
      <c r="B15" s="53">
        <f t="shared" si="0"/>
        <v>13</v>
      </c>
      <c r="C15" s="82" t="s">
        <v>27</v>
      </c>
      <c r="D15" s="49"/>
      <c r="E15" s="49"/>
      <c r="F15" s="49"/>
      <c r="G15" s="33"/>
      <c r="H15" s="33"/>
    </row>
    <row r="16" spans="1:12" ht="25.5" x14ac:dyDescent="0.2">
      <c r="A16" s="52"/>
      <c r="B16" s="53">
        <f t="shared" si="0"/>
        <v>14</v>
      </c>
      <c r="C16" s="82" t="s">
        <v>28</v>
      </c>
      <c r="D16" s="49"/>
      <c r="E16" s="49"/>
      <c r="F16" s="49"/>
      <c r="G16" s="33"/>
      <c r="H16" s="33"/>
    </row>
    <row r="17" spans="1:12" ht="14.25" x14ac:dyDescent="0.2">
      <c r="A17" s="52"/>
      <c r="B17" s="53">
        <f t="shared" si="0"/>
        <v>15</v>
      </c>
      <c r="C17" s="82" t="s">
        <v>29</v>
      </c>
      <c r="D17" s="49"/>
      <c r="E17" s="49"/>
      <c r="F17" s="49"/>
      <c r="G17" s="33"/>
      <c r="H17" s="33"/>
    </row>
    <row r="18" spans="1:12" ht="38.25" x14ac:dyDescent="0.2">
      <c r="A18" s="52"/>
      <c r="B18" s="53">
        <f t="shared" si="0"/>
        <v>16</v>
      </c>
      <c r="C18" s="83" t="s">
        <v>31</v>
      </c>
      <c r="D18" s="49"/>
      <c r="E18" s="55"/>
      <c r="F18" s="55"/>
      <c r="G18" s="33"/>
      <c r="H18" s="33"/>
    </row>
    <row r="19" spans="1:12" ht="38.25" x14ac:dyDescent="0.2">
      <c r="A19" s="52"/>
      <c r="B19" s="53">
        <f t="shared" si="0"/>
        <v>17</v>
      </c>
      <c r="C19" s="82" t="s">
        <v>32</v>
      </c>
      <c r="D19" s="49"/>
      <c r="E19" s="55"/>
      <c r="F19" s="55"/>
      <c r="G19" s="33"/>
      <c r="H19" s="33"/>
    </row>
    <row r="20" spans="1:12" ht="25.5" x14ac:dyDescent="0.2">
      <c r="A20" s="52"/>
      <c r="B20" s="53">
        <f t="shared" si="0"/>
        <v>18</v>
      </c>
      <c r="C20" s="82" t="s">
        <v>113</v>
      </c>
      <c r="D20" s="49"/>
      <c r="E20" s="55"/>
      <c r="F20" s="55"/>
      <c r="G20" s="33"/>
      <c r="H20" s="64">
        <f>COUNTA(B3:B20)*1</f>
        <v>18</v>
      </c>
      <c r="I20" s="65">
        <f>COUNTA(F3:F20)*1</f>
        <v>0</v>
      </c>
      <c r="J20" s="65">
        <f>+H20-I20</f>
        <v>18</v>
      </c>
      <c r="K20" s="65">
        <f>COUNTA(D3:D20)*1</f>
        <v>0</v>
      </c>
      <c r="L20" s="66">
        <f>+K20/J20</f>
        <v>0</v>
      </c>
    </row>
    <row r="23" spans="1:12" ht="15" x14ac:dyDescent="0.2">
      <c r="C23" s="84" t="s">
        <v>104</v>
      </c>
    </row>
    <row r="24" spans="1:12" ht="15" x14ac:dyDescent="0.2">
      <c r="C24" s="28" t="s">
        <v>99</v>
      </c>
    </row>
    <row r="25" spans="1:12" ht="15" x14ac:dyDescent="0.2">
      <c r="C25" s="28" t="s">
        <v>100</v>
      </c>
    </row>
    <row r="26" spans="1:12" ht="15" x14ac:dyDescent="0.2">
      <c r="C26" s="28" t="s">
        <v>101</v>
      </c>
    </row>
    <row r="27" spans="1:12" ht="15" x14ac:dyDescent="0.2">
      <c r="C27" s="28" t="s">
        <v>102</v>
      </c>
    </row>
    <row r="28" spans="1:12" ht="15" x14ac:dyDescent="0.2">
      <c r="C28" s="85" t="s">
        <v>105</v>
      </c>
    </row>
    <row r="29" spans="1:12" ht="15" x14ac:dyDescent="0.2">
      <c r="C29" s="28" t="s">
        <v>103</v>
      </c>
    </row>
  </sheetData>
  <mergeCells count="1">
    <mergeCell ref="A1:B1"/>
  </mergeCells>
  <pageMargins left="0.7" right="0.7" top="0.75" bottom="0.75" header="0.3" footer="0.3"/>
  <pageSetup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6"/>
  <sheetViews>
    <sheetView workbookViewId="0">
      <selection activeCell="G6" sqref="G6"/>
    </sheetView>
  </sheetViews>
  <sheetFormatPr defaultRowHeight="12.75" x14ac:dyDescent="0.2"/>
  <cols>
    <col min="2" max="2" width="2" bestFit="1" customWidth="1"/>
    <col min="3" max="3" width="91.140625" customWidth="1"/>
    <col min="4" max="4" width="4.28515625" customWidth="1"/>
    <col min="5" max="5" width="5.140625" customWidth="1"/>
    <col min="6" max="6" width="5" customWidth="1"/>
    <col min="7" max="7" width="39.85546875" style="23" customWidth="1"/>
  </cols>
  <sheetData>
    <row r="1" spans="1:8" ht="14.25" thickBot="1" x14ac:dyDescent="0.25">
      <c r="A1" s="24" t="s">
        <v>5</v>
      </c>
      <c r="B1" s="25"/>
      <c r="C1" s="14" t="s">
        <v>10</v>
      </c>
      <c r="D1" s="2" t="s">
        <v>6</v>
      </c>
      <c r="E1" s="2" t="s">
        <v>7</v>
      </c>
      <c r="F1" s="3" t="s">
        <v>3</v>
      </c>
      <c r="G1" s="22"/>
      <c r="H1" s="7"/>
    </row>
    <row r="2" spans="1:8" ht="58.15" customHeight="1" x14ac:dyDescent="0.2">
      <c r="A2" s="9"/>
      <c r="B2" s="6"/>
      <c r="C2" s="13" t="s">
        <v>47</v>
      </c>
      <c r="D2" s="4"/>
      <c r="E2" s="4"/>
      <c r="F2" s="5"/>
      <c r="G2" s="22"/>
      <c r="H2" s="7"/>
    </row>
    <row r="3" spans="1:8" ht="15" x14ac:dyDescent="0.2">
      <c r="A3" s="1"/>
      <c r="B3" s="8">
        <v>1</v>
      </c>
      <c r="C3" s="12" t="s">
        <v>48</v>
      </c>
      <c r="D3" s="10"/>
      <c r="E3" s="10"/>
      <c r="F3" s="10"/>
      <c r="G3" s="21"/>
      <c r="H3" s="7"/>
    </row>
    <row r="4" spans="1:8" ht="15" x14ac:dyDescent="0.2">
      <c r="A4" s="1"/>
      <c r="B4" s="8">
        <v>2</v>
      </c>
      <c r="C4" s="12" t="s">
        <v>49</v>
      </c>
      <c r="D4" s="10"/>
      <c r="E4" s="10"/>
      <c r="F4" s="10"/>
      <c r="G4" s="21"/>
      <c r="H4" s="7"/>
    </row>
    <row r="5" spans="1:8" ht="27" x14ac:dyDescent="0.2">
      <c r="A5" s="1"/>
      <c r="B5" s="8">
        <v>3</v>
      </c>
      <c r="C5" s="12" t="s">
        <v>50</v>
      </c>
      <c r="D5" s="10"/>
      <c r="E5" s="10"/>
      <c r="F5" s="10"/>
      <c r="G5" s="21"/>
      <c r="H5" s="7"/>
    </row>
    <row r="6" spans="1:8" ht="15" x14ac:dyDescent="0.2">
      <c r="A6" s="1"/>
      <c r="B6" s="8">
        <v>4</v>
      </c>
      <c r="C6" s="12" t="s">
        <v>51</v>
      </c>
      <c r="D6" s="10"/>
      <c r="E6" s="10"/>
      <c r="F6" s="10"/>
      <c r="G6" s="21"/>
      <c r="H6" s="7"/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1"/>
  <sheetViews>
    <sheetView workbookViewId="0">
      <selection activeCell="D6" sqref="D6"/>
    </sheetView>
  </sheetViews>
  <sheetFormatPr defaultRowHeight="12.75" x14ac:dyDescent="0.2"/>
  <cols>
    <col min="3" max="3" width="91.7109375" customWidth="1"/>
    <col min="4" max="4" width="4.140625" bestFit="1" customWidth="1"/>
    <col min="5" max="5" width="4.7109375" customWidth="1"/>
    <col min="6" max="6" width="4" bestFit="1" customWidth="1"/>
  </cols>
  <sheetData>
    <row r="1" spans="1:8" ht="14.25" thickBot="1" x14ac:dyDescent="0.25">
      <c r="A1" s="24" t="s">
        <v>5</v>
      </c>
      <c r="B1" s="25"/>
      <c r="C1" s="14" t="s">
        <v>52</v>
      </c>
      <c r="D1" s="2" t="s">
        <v>6</v>
      </c>
      <c r="E1" s="2" t="s">
        <v>7</v>
      </c>
      <c r="F1" s="3" t="s">
        <v>3</v>
      </c>
      <c r="G1" s="7"/>
      <c r="H1" s="7"/>
    </row>
    <row r="2" spans="1:8" ht="27" x14ac:dyDescent="0.2">
      <c r="A2" s="9"/>
      <c r="B2" s="6"/>
      <c r="C2" s="13" t="s">
        <v>62</v>
      </c>
      <c r="D2" s="4"/>
      <c r="E2" s="4"/>
      <c r="F2" s="5"/>
      <c r="G2" s="7"/>
      <c r="H2" s="7"/>
    </row>
    <row r="3" spans="1:8" ht="15" x14ac:dyDescent="0.2">
      <c r="A3" s="1"/>
      <c r="B3" s="8">
        <v>1</v>
      </c>
      <c r="C3" s="12" t="s">
        <v>57</v>
      </c>
      <c r="D3" s="10" t="s">
        <v>76</v>
      </c>
      <c r="E3" s="10"/>
      <c r="F3" s="10"/>
      <c r="G3" s="7"/>
      <c r="H3" s="7"/>
    </row>
    <row r="4" spans="1:8" ht="15" x14ac:dyDescent="0.2">
      <c r="A4" s="1"/>
      <c r="B4" s="8">
        <v>2</v>
      </c>
      <c r="C4" s="12" t="s">
        <v>63</v>
      </c>
      <c r="D4" s="10" t="s">
        <v>76</v>
      </c>
      <c r="E4" s="10"/>
      <c r="F4" s="10"/>
      <c r="G4" s="7"/>
      <c r="H4" s="7"/>
    </row>
    <row r="5" spans="1:8" ht="15" x14ac:dyDescent="0.2">
      <c r="A5" s="1"/>
      <c r="B5" s="8">
        <v>3</v>
      </c>
      <c r="C5" s="12" t="s">
        <v>58</v>
      </c>
      <c r="D5" s="10" t="s">
        <v>76</v>
      </c>
      <c r="E5" s="10"/>
      <c r="F5" s="10"/>
      <c r="G5" s="7"/>
      <c r="H5" s="7"/>
    </row>
    <row r="6" spans="1:8" ht="15" x14ac:dyDescent="0.2">
      <c r="A6" s="1"/>
      <c r="B6" s="8">
        <v>4</v>
      </c>
      <c r="C6" s="12" t="s">
        <v>59</v>
      </c>
      <c r="D6" s="10" t="s">
        <v>76</v>
      </c>
      <c r="E6" s="10"/>
      <c r="F6" s="10"/>
      <c r="G6" s="7"/>
      <c r="H6" s="7"/>
    </row>
    <row r="7" spans="1:8" ht="27" x14ac:dyDescent="0.2">
      <c r="A7" s="1"/>
      <c r="B7" s="8">
        <v>5</v>
      </c>
      <c r="C7" s="12" t="s">
        <v>60</v>
      </c>
      <c r="D7" s="10" t="s">
        <v>76</v>
      </c>
      <c r="E7" s="10"/>
      <c r="F7" s="10"/>
      <c r="G7" s="7"/>
      <c r="H7" s="7"/>
    </row>
    <row r="8" spans="1:8" ht="27" x14ac:dyDescent="0.2">
      <c r="A8" s="1"/>
      <c r="B8" s="8">
        <v>6</v>
      </c>
      <c r="C8" s="12" t="s">
        <v>61</v>
      </c>
      <c r="D8" s="10" t="s">
        <v>76</v>
      </c>
      <c r="E8" s="10"/>
      <c r="F8" s="10"/>
      <c r="G8" s="7"/>
      <c r="H8" s="7"/>
    </row>
    <row r="9" spans="1:8" ht="15" x14ac:dyDescent="0.2">
      <c r="A9" s="16"/>
      <c r="B9" s="17">
        <v>7</v>
      </c>
      <c r="C9" s="11" t="s">
        <v>64</v>
      </c>
      <c r="D9" s="10" t="s">
        <v>76</v>
      </c>
      <c r="E9" s="10"/>
      <c r="F9" s="10"/>
    </row>
    <row r="10" spans="1:8" ht="15" x14ac:dyDescent="0.2">
      <c r="A10" s="16"/>
      <c r="B10" s="17">
        <v>8</v>
      </c>
      <c r="C10" s="11" t="s">
        <v>65</v>
      </c>
      <c r="D10" s="10" t="s">
        <v>76</v>
      </c>
      <c r="E10" s="10"/>
      <c r="F10" s="10"/>
    </row>
    <row r="11" spans="1:8" ht="15" x14ac:dyDescent="0.25">
      <c r="A11" s="16"/>
      <c r="B11" s="16"/>
      <c r="C11" s="15" t="s">
        <v>54</v>
      </c>
      <c r="D11" s="10"/>
      <c r="E11" s="10"/>
      <c r="F11" s="10"/>
    </row>
    <row r="12" spans="1:8" ht="15" x14ac:dyDescent="0.2">
      <c r="A12" s="16"/>
      <c r="B12" s="16"/>
      <c r="C12" s="26" t="s">
        <v>70</v>
      </c>
      <c r="D12" s="10"/>
      <c r="E12" s="10"/>
      <c r="F12" s="10"/>
    </row>
    <row r="13" spans="1:8" ht="15" x14ac:dyDescent="0.2">
      <c r="A13" s="16"/>
      <c r="B13" s="16"/>
      <c r="C13" s="27"/>
      <c r="D13" s="10"/>
      <c r="E13" s="10"/>
      <c r="F13" s="10"/>
    </row>
    <row r="14" spans="1:8" ht="15" x14ac:dyDescent="0.2">
      <c r="A14" s="16"/>
      <c r="B14" s="18">
        <v>1</v>
      </c>
      <c r="C14" s="11" t="s">
        <v>66</v>
      </c>
      <c r="D14" s="10" t="s">
        <v>76</v>
      </c>
      <c r="E14" s="10"/>
      <c r="F14" s="10"/>
    </row>
    <row r="15" spans="1:8" ht="15" x14ac:dyDescent="0.2">
      <c r="A15" s="16"/>
      <c r="B15" s="18">
        <v>2</v>
      </c>
      <c r="C15" s="11" t="s">
        <v>67</v>
      </c>
      <c r="D15" s="10" t="s">
        <v>76</v>
      </c>
      <c r="E15" s="10"/>
      <c r="F15" s="10"/>
    </row>
    <row r="16" spans="1:8" ht="15" x14ac:dyDescent="0.2">
      <c r="A16" s="16"/>
      <c r="B16" s="18">
        <v>3</v>
      </c>
      <c r="C16" s="11" t="s">
        <v>68</v>
      </c>
      <c r="D16" s="10" t="s">
        <v>76</v>
      </c>
      <c r="E16" s="10"/>
      <c r="F16" s="10"/>
    </row>
    <row r="17" spans="1:6" ht="15" x14ac:dyDescent="0.2">
      <c r="A17" s="16"/>
      <c r="B17" s="18">
        <v>4</v>
      </c>
      <c r="C17" s="11" t="s">
        <v>69</v>
      </c>
      <c r="D17" s="10" t="s">
        <v>76</v>
      </c>
      <c r="E17" s="10"/>
      <c r="F17" s="10"/>
    </row>
    <row r="18" spans="1:6" ht="15" x14ac:dyDescent="0.2">
      <c r="A18" s="16"/>
      <c r="B18" s="16">
        <v>5</v>
      </c>
      <c r="C18" s="19" t="s">
        <v>71</v>
      </c>
      <c r="D18" s="10" t="s">
        <v>76</v>
      </c>
      <c r="E18" s="10"/>
      <c r="F18" s="10"/>
    </row>
    <row r="19" spans="1:6" ht="15" x14ac:dyDescent="0.2">
      <c r="A19" s="16"/>
      <c r="B19" s="16">
        <v>6</v>
      </c>
      <c r="C19" s="19" t="s">
        <v>72</v>
      </c>
      <c r="D19" s="10" t="s">
        <v>76</v>
      </c>
      <c r="E19" s="10"/>
      <c r="F19" s="10"/>
    </row>
    <row r="20" spans="1:6" ht="15" x14ac:dyDescent="0.2">
      <c r="A20" s="16"/>
      <c r="B20" s="16">
        <v>7</v>
      </c>
      <c r="C20" s="19" t="s">
        <v>73</v>
      </c>
      <c r="D20" s="10" t="s">
        <v>76</v>
      </c>
      <c r="E20" s="10"/>
      <c r="F20" s="10"/>
    </row>
    <row r="21" spans="1:6" x14ac:dyDescent="0.2">
      <c r="C21" s="20"/>
    </row>
  </sheetData>
  <mergeCells count="2">
    <mergeCell ref="A1:B1"/>
    <mergeCell ref="C12:C1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4c07f9-0e75-41e2-bb39-33dcf9dfe51c">YJD5AKNKD4KD-50-588</_dlc_DocId>
    <_dlc_DocIdUrl xmlns="b44c07f9-0e75-41e2-bb39-33dcf9dfe51c">
      <Url>https://cpf.portal.navy.mil/sites/NECC-CRG1/_layouts/DocIdRedir.aspx?ID=YJD5AKNKD4KD-50-588</Url>
      <Description>YJD5AKNKD4KD-50-588</Description>
    </_dlc_DocIdUrl>
    <Document_x0020_Status xmlns="b44c07f9-0e75-41e2-bb39-33dcf9dfe51c">Final</Document_x0020_Status>
    <Major_x0020_Subject xmlns="b44c07f9-0e75-41e2-bb39-33dcf9dfe51c">3</Major_x0020_Subject>
    <More_x0020_Information xmlns="59030784-b35d-43c3-ab49-5d9237efac48" xsi:nil="true"/>
    <Audience_x0020_Level xmlns="b44c07f9-0e75-41e2-bb39-33dcf9dfe51c">Force Wide</Audience_x0020_Level>
    <Topic xmlns="b44c07f9-0e75-41e2-bb39-33dcf9dfe51c">Training/ Certification/ Mentoring</Topic>
    <IconOverlay xmlns="http://schemas.microsoft.com/sharepoint/v4" xsi:nil="true"/>
    <Archive_x0020_Date xmlns="b44c07f9-0e75-41e2-bb39-33dcf9dfe51c">2017-08-06T07:00:00+00:00</Archive_x0020_Date>
    <Primary_x0020_Sub-division xmlns="b44c07f9-0e75-41e2-bb39-33dcf9dfe51c">24</Primary_x0020_Sub-division>
    <SSIC xmlns="b44c07f9-0e75-41e2-bb39-33dcf9dfe51c">525</SSIC>
    <Deptartment_x0020_Sub_x0020_Codes xmlns="b44c07f9-0e75-41e2-bb39-33dcf9dfe51c">N/A</Deptartment_x0020_Sub_x0020_Codes>
    <Information_x0020_Type xmlns="b44c07f9-0e75-41e2-bb39-33dcf9dfe51c">Assessment/ Inspection/ Analysis/Audits</Information_x0020_Type>
    <Originating_x0020_Command xmlns="b44c07f9-0e75-41e2-bb39-33dcf9dfe51c">191</Originating_x0020_Command>
    <Department_x0020_and_x0020_SA xmlns="b44c07f9-0e75-41e2-bb39-33dcf9dfe51c">N7 - Readiness and Training</Department_x0020_and_x0020_SA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7DA0CE313164CBB89903E91E32B6A" ma:contentTypeVersion="23" ma:contentTypeDescription="Create a new document." ma:contentTypeScope="" ma:versionID="445838ac467b088c24c333d4abc85df5">
  <xsd:schema xmlns:xsd="http://www.w3.org/2001/XMLSchema" xmlns:xs="http://www.w3.org/2001/XMLSchema" xmlns:p="http://schemas.microsoft.com/office/2006/metadata/properties" xmlns:ns2="b44c07f9-0e75-41e2-bb39-33dcf9dfe51c" xmlns:ns3="59030784-b35d-43c3-ab49-5d9237efac48" xmlns:ns4="http://schemas.microsoft.com/sharepoint/v4" targetNamespace="http://schemas.microsoft.com/office/2006/metadata/properties" ma:root="true" ma:fieldsID="358ba3a044be769094d589bf0d609ee7" ns2:_="" ns3:_="" ns4:_="">
    <xsd:import namespace="b44c07f9-0e75-41e2-bb39-33dcf9dfe51c"/>
    <xsd:import namespace="59030784-b35d-43c3-ab49-5d9237efac4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_x0020_and_x0020_SA"/>
                <xsd:element ref="ns2:Deptartment_x0020_Sub_x0020_Codes" minOccurs="0"/>
                <xsd:element ref="ns2:Archive_x0020_Date" minOccurs="0"/>
                <xsd:element ref="ns2:Document_x0020_Status" minOccurs="0"/>
                <xsd:element ref="ns2:Information_x0020_Type" minOccurs="0"/>
                <xsd:element ref="ns2:Audience_x0020_Level" minOccurs="0"/>
                <xsd:element ref="ns2:Topic" minOccurs="0"/>
                <xsd:element ref="ns3:More_x0020_Information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2:Major_x0020_Subject"/>
                <xsd:element ref="ns2:Primary_x0020_Sub-division"/>
                <xsd:element ref="ns2:SSIC"/>
                <xsd:element ref="ns2:Originating_x0020_Comman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c07f9-0e75-41e2-bb39-33dcf9dfe51c" elementFormDefault="qualified">
    <xsd:import namespace="http://schemas.microsoft.com/office/2006/documentManagement/types"/>
    <xsd:import namespace="http://schemas.microsoft.com/office/infopath/2007/PartnerControls"/>
    <xsd:element name="Department_x0020_and_x0020_SA" ma:index="2" ma:displayName="Department and SA" ma:format="Dropdown" ma:internalName="Department_x0020_and_x0020_SA">
      <xsd:simpleType>
        <xsd:restriction base="dms:Choice">
          <xsd:enumeration value="N00 - Commadore"/>
          <xsd:enumeration value="N001 - Deputy Commander"/>
          <xsd:enumeration value="N00R - Reserve Deputy Commander"/>
          <xsd:enumeration value="CMDCM - Command Master Chief"/>
          <xsd:enumeration value="N00C - Religious Services"/>
          <xsd:enumeration value="N00L - Legal"/>
          <xsd:enumeration value="N00M - Medical"/>
          <xsd:enumeration value="CCC - Command Career Counselor"/>
          <xsd:enumeration value="N1 - Administration Department"/>
          <xsd:enumeration value="N1R- Reserve Services Department"/>
          <xsd:enumeration value="N2 - Intelligence and Information Operations"/>
          <xsd:enumeration value="N3 - Operations"/>
          <xsd:enumeration value="N41 - Logistics and Financial Management"/>
          <xsd:enumeration value="N43 - Materiels"/>
          <xsd:enumeration value="N5 - Plans, Policy and Doctrine"/>
          <xsd:enumeration value="N6 - Communications Department"/>
          <xsd:enumeration value="N7 - Readiness and Training"/>
          <xsd:enumeration value="TEU - Training and Evaluation Unit"/>
          <xsd:enumeration value="ATFP - Anti-terrorism Force Protection"/>
          <xsd:enumeration value="CACO - Casualty Assistance Calls Officer"/>
          <xsd:enumeration value="CFC - Command Fitness Coordinator"/>
          <xsd:enumeration value="CM - Command Mentorship"/>
          <xsd:enumeration value="DAPA - Drug &amp; Alcohol Program Advisor"/>
          <xsd:enumeration value="EO - Equal Oppurunity"/>
          <xsd:enumeration value="MWR - Morale, Welfare &amp; Recreation"/>
          <xsd:enumeration value="OSC - Operational Stress Control"/>
          <xsd:enumeration value="SAPR - Sexual Assault Prevention and Response"/>
          <xsd:enumeration value="Security Manager"/>
          <xsd:enumeration value="SP - Suicide Prevention"/>
          <xsd:enumeration value="SPC - Sponsor Program Coordinator"/>
          <xsd:enumeration value="SWO - Senior Watch Officer (Watch Organization)"/>
          <xsd:enumeration value="WC - Wellness Council"/>
          <xsd:enumeration value="EXW"/>
        </xsd:restriction>
      </xsd:simpleType>
    </xsd:element>
    <xsd:element name="Deptartment_x0020_Sub_x0020_Codes" ma:index="3" nillable="true" ma:displayName="Deptartment Sub Codes" ma:default="N/A" ma:format="Dropdown" ma:internalName="Deptartment_x0020_Sub_x0020_Codes">
      <xsd:simpleType>
        <xsd:restriction base="dms:Choice">
          <xsd:enumeration value="N/A"/>
          <xsd:enumeration value="USCG LNO"/>
          <xsd:enumeration value="N002 - Flag Secretary"/>
          <xsd:enumeration value="N003 - Flag Lieutenant"/>
          <xsd:enumeration value="N004 - Protocol Officer"/>
          <xsd:enumeration value="N008 - Force Master Chief"/>
          <xsd:enumeration value="N00W - Flag Writer"/>
          <xsd:enumeration value="N01A - Executive Director Assistant"/>
          <xsd:enumeration value="N1A - Deputy ACoS"/>
          <xsd:enumeration value="N1MA - MA Community Sponsorship"/>
          <xsd:enumeration value="N1R - Force Operations Support Office"/>
          <xsd:enumeration value="N1S - Force Administration"/>
          <xsd:enumeration value="N10 - Force POM/IA Specialist"/>
          <xsd:enumeration value="N11 - Civilian Personnel Management"/>
          <xsd:enumeration value="N12 - Force Manpower Requirements"/>
          <xsd:enumeration value="N13 - Force Diversity Program Manager"/>
          <xsd:enumeration value="N14 - Force Personnel"/>
          <xsd:enumeration value="N15 - Enterprise and Community Management"/>
          <xsd:enumeration value="N2A - Deputy ACoS"/>
          <xsd:enumeration value="N2FCM - Force Intelligence Specialist"/>
          <xsd:enumeration value="N2SSR - Special Security Representative"/>
          <xsd:enumeration value="N21 - Force Information Warfare"/>
          <xsd:enumeration value="N22 - Force Intelligence Readiness"/>
          <xsd:enumeration value="N23 - Force Intelligence Training"/>
          <xsd:enumeration value="N2X - HUMINT Oversight and Guidance Officer"/>
          <xsd:enumeration value="N2SSA - Special Security Representative"/>
          <xsd:enumeration value="N3A - Deputy ACoS"/>
          <xsd:enumeration value="N3C - Force Current Operations"/>
          <xsd:enumeration value="N3-AT - Force Anti-terrorism"/>
          <xsd:enumeration value="N3F - Force Future Operations"/>
          <xsd:enumeration value="N3M - Force Mobility"/>
          <xsd:enumeration value="N3-WX - Force Meteorology and Oceanography"/>
          <xsd:enumeration value="N3SEL - Senior Enlisted Leader"/>
          <xsd:enumeration value="N41A - Deputy ACoS"/>
          <xsd:enumeration value="N41LMC - Force Logistics Master Chief"/>
          <xsd:enumeration value="N411 - Force Plans and Policy"/>
          <xsd:enumeration value="N412 - Force Readiness"/>
          <xsd:enumeration value="N413 - Force Financial Management/Comptroller"/>
          <xsd:enumeration value="N414 - Force Logistics Management/Contract Management"/>
          <xsd:enumeration value="N43A - Deputy ACoS"/>
          <xsd:enumeration value="N431 - Force Table of Allowance (TOA) Programs"/>
          <xsd:enumeration value="N433 - Facilities"/>
          <xsd:enumeration value="N434 - Arms, Ammunition and Explosives (AA&amp;E)"/>
          <xsd:enumeration value="N435 - 3-M Program"/>
          <xsd:enumeration value="N436 - TOA Total Asset Visibility/ Configuration Information Management System"/>
          <xsd:enumeration value="N437 - Force Maritime Prepositioned Force/Integrated Logistics Support Program"/>
          <xsd:enumeration value="N50 - Deputy ACoS"/>
          <xsd:enumeration value="N50A - OPLAN Force Flow Coordinator"/>
          <xsd:enumeration value="N51A - Force Doctrine"/>
          <xsd:enumeration value="N51 - Force Future Integration and Wargaming"/>
          <xsd:enumeration value="N55 - Force Integration"/>
          <xsd:enumeration value="N59 - Force Irregular Warfare"/>
          <xsd:enumeration value="N6A - Deputy ACoS"/>
          <xsd:enumeration value="N61 - Force C4ISR Tactical Communications, EKMS, Engineer"/>
          <xsd:enumeration value="N62- Force C4ISR Networks"/>
          <xsd:enumeration value="N63 - Force C4ISR Readiness"/>
          <xsd:enumeration value="N641 - Force C4ISR Budgeting, Contract, SOW"/>
          <xsd:enumeration value="N643 - Force C4ISR Contractor and Logistics Liaison"/>
          <xsd:enumeration value="N65 - C4ISR Plans and Policy"/>
          <xsd:enumeration value="N66 - Enterprise Architect and Information Dominance Core Engagement"/>
          <xsd:enumeration value="N68 - Requirements Governance"/>
          <xsd:enumeration value="N69 - Force Knowledge Management"/>
          <xsd:enumeration value="N7A - Deputy ACoS"/>
          <xsd:enumeration value="N7WR - Warfighter Resiliency"/>
          <xsd:enumeration value="N73 - Operations and Readiness"/>
          <xsd:enumeration value="N74 - Resources"/>
          <xsd:enumeration value="N75 - Standards and Requirements"/>
          <xsd:enumeration value="N78 - Training and Technology"/>
          <xsd:enumeration value="N8D - Deputy ACoS"/>
          <xsd:enumeration value="N82 - Force EOD/MDSU Requirements"/>
          <xsd:enumeration value="N83 - Force CRF/NEGB/NEIC/ Requirements"/>
          <xsd:enumeration value="N84 - Force ECRC/ETG/MCAST/NAVELSG/ NECFC/COMCAM Requirements"/>
          <xsd:enumeration value="N85 - Force Integration/Metrics"/>
          <xsd:enumeration value="N9A - Deputy ACoS"/>
          <xsd:enumeration value="N91 - Force Strategy"/>
          <xsd:enumeration value="N92 - Force Systems"/>
          <xsd:enumeration value="N93 - Force Test and Experimentation"/>
          <xsd:enumeration value="N94 - Science Advisor"/>
        </xsd:restriction>
      </xsd:simpleType>
    </xsd:element>
    <xsd:element name="Archive_x0020_Date" ma:index="4" nillable="true" ma:displayName="Archive Date" ma:format="DateOnly" ma:internalName="Archive_x0020_Date">
      <xsd:simpleType>
        <xsd:restriction base="dms:DateTime"/>
      </xsd:simpleType>
    </xsd:element>
    <xsd:element name="Document_x0020_Status" ma:index="5" nillable="true" ma:displayName="Document Status" ma:format="Dropdown" ma:internalName="Document_x0020_Status">
      <xsd:simpleType>
        <xsd:restriction base="dms:Choice">
          <xsd:enumeration value="Draft"/>
          <xsd:enumeration value="Final"/>
          <xsd:enumeration value="Archive"/>
        </xsd:restriction>
      </xsd:simpleType>
    </xsd:element>
    <xsd:element name="Information_x0020_Type" ma:index="6" nillable="true" ma:displayName="Information Type" ma:format="Dropdown" ma:internalName="Information_x0020_Type">
      <xsd:simpleType>
        <xsd:restriction base="dms:Choice">
          <xsd:enumeration value="Action/ Plan/ Planning"/>
          <xsd:enumeration value="Assessment/ Inspection/ Analysis/Audits"/>
          <xsd:enumeration value="Battle Book"/>
          <xsd:enumeration value="Brief"/>
          <xsd:enumeration value="Calendar/ Schedule/ Agenda"/>
          <xsd:enumeration value="Checklist"/>
          <xsd:enumeration value="Data, Software Code"/>
          <xsd:enumeration value="Directions/Map"/>
          <xsd:enumeration value="Engagement/ Invitation"/>
          <xsd:enumeration value="Fillable Form"/>
          <xsd:enumeration value="Graph / Chart"/>
          <xsd:enumeration value="Guidance/ SOP/ Informational"/>
          <xsd:enumeration value="Imagery/ Pictures/ Video"/>
          <xsd:enumeration value="Instruction"/>
          <xsd:enumeration value="Lesson Learned/ Best Practice"/>
          <xsd:enumeration value="Link"/>
          <xsd:enumeration value="Meeting/ CoP/ Conferences"/>
          <xsd:enumeration value="Metrics/ Standards/ Levels/ Measures"/>
          <xsd:enumeration value="Minutes"/>
          <xsd:enumeration value="Newsletter/ Flyer"/>
          <xsd:enumeration value="Notice"/>
          <xsd:enumeration value="Plans/ Policy/ Doctrine"/>
          <xsd:enumeration value="Point Paper"/>
          <xsd:enumeration value="Project Management Documents"/>
          <xsd:enumeration value="Qualification - JQR/PQS"/>
          <xsd:enumeration value="Reference/ Publication"/>
          <xsd:enumeration value="Report"/>
          <xsd:enumeration value="Software and Tools"/>
          <xsd:enumeration value="Spreadsheet"/>
          <xsd:enumeration value="Template"/>
        </xsd:restriction>
      </xsd:simpleType>
    </xsd:element>
    <xsd:element name="Audience_x0020_Level" ma:index="7" nillable="true" ma:displayName="Audience Level" ma:format="Dropdown" ma:internalName="Audience_x0020_Level">
      <xsd:simpleType>
        <xsd:restriction base="dms:Choice">
          <xsd:enumeration value="Department Only"/>
          <xsd:enumeration value="Command Only"/>
          <xsd:enumeration value="Force Wide"/>
          <xsd:enumeration value="Enterprise Wide"/>
        </xsd:restriction>
      </xsd:simpleType>
    </xsd:element>
    <xsd:element name="Topic" ma:index="8" nillable="true" ma:displayName="Topic" ma:format="Dropdown" ma:internalName="Topic">
      <xsd:simpleType>
        <xsd:restriction base="dms:Choice">
          <xsd:enumeration value="AA&amp;E"/>
          <xsd:enumeration value="Acquisition/ POM/ Requirements"/>
          <xsd:enumeration value="Active Duty"/>
          <xsd:enumeration value="Admin/ Organizational"/>
          <xsd:enumeration value="ATFP"/>
          <xsd:enumeration value="Ceremony/ Protocol"/>
          <xsd:enumeration value="Civilian/ Human Resources"/>
          <xsd:enumeration value="CONOPS"/>
          <xsd:enumeration value="Country/ Location"/>
          <xsd:enumeration value="Energy/ Fuel"/>
          <xsd:enumeration value="Equipment/ Materiel"/>
          <xsd:enumeration value="Executive Outreach"/>
          <xsd:enumeration value="Exercise/ Operation"/>
          <xsd:enumeration value="Facilities/ Storage/ Construction"/>
          <xsd:enumeration value="Family Support"/>
          <xsd:enumeration value="Financial/ Budget/ Funding"/>
          <xsd:enumeration value="Fitness/ Nutrition/ Health"/>
          <xsd:enumeration value="Leadership"/>
          <xsd:enumeration value="Legal"/>
          <xsd:enumeration value="Maintenance/ Readiness"/>
          <xsd:enumeration value="Management/ Business Practices &amp; Tools"/>
          <xsd:enumeration value="Manpower/ Manning/ Personnel"/>
          <xsd:enumeration value="Medical/ Dental"/>
          <xsd:enumeration value="Meeting/ Agenda"/>
          <xsd:enumeration value="Mission Performance"/>
          <xsd:enumeration value="Mobility"/>
          <xsd:enumeration value="MWR"/>
          <xsd:enumeration value="Orders"/>
          <xsd:enumeration value="Partnership"/>
          <xsd:enumeration value="Property/ Tools/ Controlled Items"/>
          <xsd:enumeration value="Public Affairs"/>
          <xsd:enumeration value="Religious/ Ministries"/>
          <xsd:enumeration value="Research, Development, Test &amp; Evaluation"/>
          <xsd:enumeration value="Reservists"/>
          <xsd:enumeration value="Resources Allocation"/>
          <xsd:enumeration value="ROC &amp; POE"/>
          <xsd:enumeration value="Safety"/>
          <xsd:enumeration value="Science &amp; Technology/ Modeling &amp; Simulation"/>
          <xsd:enumeration value="Security (PER, INFO, OPER, PHYS, INDUST)"/>
          <xsd:enumeration value="Standards and Conduct"/>
          <xsd:enumeration value="Technology/ Hardware/ Software"/>
          <xsd:enumeration value="Training/ Certification/ Mentoring"/>
          <xsd:enumeration value="Turnover"/>
          <xsd:enumeration value="Vehicles/ Watercraft/ Transportation"/>
          <xsd:enumeration value="War Gaming"/>
          <xsd:enumeration value="Warfare"/>
          <xsd:enumeration value="Warfare/ Programs: Air"/>
          <xsd:enumeration value="Warfare/ Programs: Surface"/>
          <xsd:enumeration value="Warfare/ Programs: Underwater"/>
          <xsd:enumeration value="Watch Organization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ajor_x0020_Subject" ma:index="20" ma:displayName="Major Subject" ma:list="{77b3926e-0d67-4b04-9edc-cbcae1b06001}" ma:internalName="Major_x0020_Subject" ma:showField="Title" ma:web="b44c07f9-0e75-41e2-bb39-33dcf9dfe51c">
      <xsd:simpleType>
        <xsd:restriction base="dms:Lookup"/>
      </xsd:simpleType>
    </xsd:element>
    <xsd:element name="Primary_x0020_Sub-division" ma:index="21" ma:displayName="Primary Sub-division" ma:list="{95030a88-7e03-4f84-a596-0520df8d7a93}" ma:internalName="Primary_x0020_Sub_x002d_division" ma:showField="Title" ma:web="b44c07f9-0e75-41e2-bb39-33dcf9dfe51c">
      <xsd:simpleType>
        <xsd:restriction base="dms:Lookup"/>
      </xsd:simpleType>
    </xsd:element>
    <xsd:element name="SSIC" ma:index="22" ma:displayName="SSIC" ma:list="{3a07794f-1d7a-41a0-abf6-0b1f8c93e16d}" ma:internalName="SSIC" ma:showField="Title" ma:web="b44c07f9-0e75-41e2-bb39-33dcf9dfe51c">
      <xsd:simpleType>
        <xsd:restriction base="dms:Lookup"/>
      </xsd:simpleType>
    </xsd:element>
    <xsd:element name="Originating_x0020_Command" ma:index="23" ma:displayName="Originating Command" ma:list="{41ae1b87-b5d1-4d22-89eb-d25ceb6adc9d}" ma:internalName="Originating_x0020_Command" ma:readOnly="false" ma:showField="Title" ma:web="b44c07f9-0e75-41e2-bb39-33dcf9dfe51c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30784-b35d-43c3-ab49-5d9237efac48" elementFormDefault="qualified">
    <xsd:import namespace="http://schemas.microsoft.com/office/2006/documentManagement/types"/>
    <xsd:import namespace="http://schemas.microsoft.com/office/infopath/2007/PartnerControls"/>
    <xsd:element name="More_x0020_Information" ma:index="9" nillable="true" ma:displayName="More Information" ma:internalName="More_x0020_In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Subjec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C73C1-DA5E-471C-859C-A2E7B68D5C3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59030784-b35d-43c3-ab49-5d9237efac48"/>
    <ds:schemaRef ds:uri="b44c07f9-0e75-41e2-bb39-33dcf9dfe51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67BE61-CF1A-4A83-8D18-714E9194765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5DB7AD2-7CA8-4E6D-B8F0-C7D39DF828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3BBC71-7905-4AA6-BA0D-7E9BF73DE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c07f9-0e75-41e2-bb39-33dcf9dfe51c"/>
    <ds:schemaRef ds:uri="59030784-b35d-43c3-ab49-5d9237efac4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Correspondence, File &amp; Rec Mgmt</vt:lpstr>
      <vt:lpstr>CPPA</vt:lpstr>
      <vt:lpstr>Mil Leave</vt:lpstr>
      <vt:lpstr>Fitreps &amp; Evals</vt:lpstr>
      <vt:lpstr>Directives</vt:lpstr>
      <vt:lpstr>ITEMPO</vt:lpstr>
      <vt:lpstr>Awards</vt:lpstr>
      <vt:lpstr>Recall &amp; Mustering</vt:lpstr>
      <vt:lpstr>Mil Manning </vt:lpstr>
      <vt:lpstr>RC Support</vt:lpstr>
      <vt:lpstr>Awards!Print_Area</vt:lpstr>
      <vt:lpstr>'Correspondence, File &amp; Rec Mgmt'!Print_Area</vt:lpstr>
    </vt:vector>
  </TitlesOfParts>
  <Company>MELE Supporting MESF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CRATE Checklist   23 Oct 14 blank</dc:title>
  <dc:creator>harold.cecil</dc:creator>
  <cp:lastModifiedBy>Tejeda, David A LT USN NSTC GREAT LAKES</cp:lastModifiedBy>
  <cp:lastPrinted>2021-03-16T16:20:18Z</cp:lastPrinted>
  <dcterms:created xsi:type="dcterms:W3CDTF">2007-10-25T17:59:54Z</dcterms:created>
  <dcterms:modified xsi:type="dcterms:W3CDTF">2021-03-16T16:20:41Z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0x010100AA07DA0CE313164CBB89903E91E32B6A</vt:lpwstr>
  </property>
  <property fmtid="{D5CDD505-2E9C-101B-9397-08002B2CF9AE}" pid="3" name="_dlc_DocIdItemGuid">
    <vt:lpwstr>e6d1b017-97c8-4296-958b-f62acba5f975</vt:lpwstr>
  </property>
</Properties>
</file>